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infrabel-my.sharepoint.com/personal/paul_bradt_infrabel_be/Documents/Desktop/Risico-matrix/Type II indringing/Versie 2.0/verzonden/"/>
    </mc:Choice>
  </mc:AlternateContent>
  <xr:revisionPtr revIDLastSave="44" documentId="8_{DF05A837-5F16-492D-A993-79F6AEF1DA94}" xr6:coauthVersionLast="47" xr6:coauthVersionMax="47" xr10:uidLastSave="{905D56AF-2CAF-48F0-8956-9B13FCFFD040}"/>
  <workbookProtection workbookAlgorithmName="SHA-512" workbookHashValue="EkeVQ4jyiSChS5STpYTGfVlVU6yK+8X2B8Ctm9N+OcybjdEQfip5QXlntQQAlFgAdpNBI3wQ0+MQ+uyJ+Vzt0g==" workbookSaltValue="DTvcpf5cNuqirwLF3qAOhQ==" workbookSpinCount="100000" lockStructure="1"/>
  <bookViews>
    <workbookView xWindow="28680" yWindow="-120" windowWidth="29040" windowHeight="15720" xr2:uid="{02EF1FD6-E947-40C2-B93A-A14B4CD303B0}"/>
  </bookViews>
  <sheets>
    <sheet name="Matrix NL" sheetId="4" r:id="rId1"/>
    <sheet name="Risicomatrix" sheetId="5" r:id="rId2"/>
    <sheet name="Samenvatting-resultaten" sheetId="6" state="veryHidden" r:id="rId3"/>
  </sheets>
  <definedNames>
    <definedName name="Gematerialiseerd_sperren_van_beweging">Risicomatrix!$E$39:$E$45</definedName>
    <definedName name="Niet_gematerialiseerd_sperren_van_beweging">Risicomatrix!$K$39:$K$47</definedName>
    <definedName name="_xlnm.Print_Area" localSheetId="0">'Matrix NL'!$A$1:$H$19</definedName>
    <definedName name="_xlnm.Print_Area" localSheetId="1">Risicomatrix!$A$3:$O$38</definedName>
    <definedName name="Radiobeveiligingssysteem_met_afdekking">Risicomatrix!$M$39:$M$48</definedName>
    <definedName name="Specifieke_maatregelen">Risicomatrix!$O$39:$O$39</definedName>
    <definedName name="Spoor_buiten_dienst">Risicomatrix!$B$39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5" i="4"/>
  <c r="C15" i="4" s="1"/>
  <c r="B14" i="4"/>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3" i="6"/>
</calcChain>
</file>

<file path=xl/sharedStrings.xml><?xml version="1.0" encoding="utf-8"?>
<sst xmlns="http://schemas.openxmlformats.org/spreadsheetml/2006/main" count="1454" uniqueCount="127">
  <si>
    <t>Werken met mogelijke indringing type II - Risicoanalyse voor de bepaling van beveiligingsmethode</t>
  </si>
  <si>
    <r>
      <rPr>
        <b/>
        <sz val="11"/>
        <rFont val="Calibri"/>
        <family val="2"/>
        <scheme val="minor"/>
      </rPr>
      <t>Activiteitstype</t>
    </r>
    <r>
      <rPr>
        <b/>
        <sz val="11"/>
        <color rgb="FFFF0000"/>
        <rFont val="Calibri"/>
        <family val="2"/>
        <scheme val="minor"/>
      </rPr>
      <t xml:space="preserve"> </t>
    </r>
  </si>
  <si>
    <t>Referentie werf
of activiteit</t>
  </si>
  <si>
    <t>Datum werf</t>
  </si>
  <si>
    <t>Verantwoordelijke van de werf</t>
  </si>
  <si>
    <t>Afbakening van de werfzone 
(van KP tot KP)</t>
  </si>
  <si>
    <t>Nummer</t>
  </si>
  <si>
    <t>Evaluatiecriteria</t>
  </si>
  <si>
    <t>A</t>
  </si>
  <si>
    <t>B</t>
  </si>
  <si>
    <t>C</t>
  </si>
  <si>
    <t>D</t>
  </si>
  <si>
    <t>Antwoord</t>
  </si>
  <si>
    <t>Maximaal toegelaten snelheid ter hoogte van de werfzone</t>
  </si>
  <si>
    <t>&gt; 60km/h</t>
  </si>
  <si>
    <t>40 &lt; V &lt;= 60km/h</t>
  </si>
  <si>
    <t>&lt;= 40km/h</t>
  </si>
  <si>
    <t>Duur / frequentie indringing</t>
  </si>
  <si>
    <t>Regelmatige indringing (meer dan 4 indringingen per uur of meer dan 15 min per uur)</t>
  </si>
  <si>
    <r>
      <t xml:space="preserve">Punctuele indringing (max. 4 indringingen per uur </t>
    </r>
    <r>
      <rPr>
        <b/>
        <sz val="11"/>
        <color theme="1"/>
        <rFont val="Calibri"/>
        <family val="2"/>
        <scheme val="minor"/>
      </rPr>
      <t>en</t>
    </r>
    <r>
      <rPr>
        <sz val="11"/>
        <color theme="1"/>
        <rFont val="Calibri"/>
        <family val="2"/>
        <scheme val="minor"/>
      </rPr>
      <t xml:space="preserve"> minder dan 15 min per uur)</t>
    </r>
  </si>
  <si>
    <t>Niet-voorziene indringing, maar door de aard van de werken niet uit te sluiten</t>
  </si>
  <si>
    <t>Beheerste indringing</t>
  </si>
  <si>
    <t>Drukte treinverkeer (maximaal aantal treinen tijdens de periode van de werken)</t>
  </si>
  <si>
    <t xml:space="preserve">Meer dan 4 treinen per uur </t>
  </si>
  <si>
    <t>Meer dan 2 treinen en max 4 treinen per uur</t>
  </si>
  <si>
    <t>Max 2 treinen per uur</t>
  </si>
  <si>
    <t>Aantal werfvoertuigen die een risico op indringing kunnen veroorzaken</t>
  </si>
  <si>
    <t>Meer dan 2 werfvoertuigen</t>
  </si>
  <si>
    <t>2 werfvoertuigen</t>
  </si>
  <si>
    <t xml:space="preserve">1 werfvoertuig </t>
  </si>
  <si>
    <t xml:space="preserve">Mogelijkheid van visueel toezicht vanuit één positie op alle voertuigen met indringing type II </t>
  </si>
  <si>
    <t>Geen visueel zicht op alle werfvoertuigen mogelijk</t>
  </si>
  <si>
    <t>Visueel zicht op alle werfvoertuigen mogelijk</t>
  </si>
  <si>
    <t>Risico:</t>
  </si>
  <si>
    <t>Minimale maatregel:</t>
  </si>
  <si>
    <t>Gekozen maatregel:</t>
  </si>
  <si>
    <t>De gebruikte risico-matrix</t>
  </si>
  <si>
    <t>Ernst</t>
  </si>
  <si>
    <t>Frequentie</t>
  </si>
  <si>
    <t>risico-niveau</t>
  </si>
  <si>
    <t>Aanvaardbaarheid</t>
  </si>
  <si>
    <t>≥ 10</t>
  </si>
  <si>
    <r>
      <t xml:space="preserve">Onaanvaardbaar risiconiveau: </t>
    </r>
    <r>
      <rPr>
        <sz val="10"/>
        <color rgb="FF000000"/>
        <rFont val="Arial"/>
        <family val="2"/>
      </rPr>
      <t xml:space="preserve">onderzoek of andere systemen of technische oplossingen met een lager risiconiveau mogelijk zijn: indien niet dient een gedetailleerde risicoanalyse uitgevoerd te worden ten einde maatregelen te identificeren om het risiconiveau tenminste tot een tolereerbaar niveau terug te brengen. </t>
    </r>
  </si>
  <si>
    <r>
      <t>Hoog risiconiveau:</t>
    </r>
    <r>
      <rPr>
        <sz val="10"/>
        <color rgb="FF000000"/>
        <rFont val="Arial"/>
        <family val="2"/>
      </rPr>
      <t xml:space="preserve"> alleen tolereerbaar mits de aanwezigheid van risico beperkende maatregelen en indien een verdere risicoreductie aantoonbaar moeilijk uitvoerbaar is (Aan te tonen met een gedocumenteerde kosten-baten analyse). </t>
    </r>
  </si>
  <si>
    <r>
      <t xml:space="preserve">Matig risiconiveau: </t>
    </r>
    <r>
      <rPr>
        <sz val="10"/>
        <color rgb="FF000000"/>
        <rFont val="Arial"/>
        <family val="2"/>
      </rPr>
      <t xml:space="preserve">tolereerbaar mits de aanwezigheid van risico beperkende maatregelen. De selectie van maatregelen gebeurt op basis van het advies van de experten. </t>
    </r>
  </si>
  <si>
    <r>
      <t>Matig risiconiveau:</t>
    </r>
    <r>
      <rPr>
        <sz val="10"/>
        <color rgb="FF000000"/>
        <rFont val="Arial"/>
        <family val="2"/>
      </rPr>
      <t xml:space="preserve"> tolereerbaar mits de aanwezigheid van risico beperkende maatregelen. De selectie van maatregelen gebeurt op basis van het advies van de experten. </t>
    </r>
  </si>
  <si>
    <t>≤ 5</t>
  </si>
  <si>
    <r>
      <t xml:space="preserve">Laag risiconiveau: </t>
    </r>
    <r>
      <rPr>
        <sz val="10"/>
        <color rgb="FF000000"/>
        <rFont val="Arial"/>
        <family val="2"/>
      </rPr>
      <t xml:space="preserve">algemeen aanvaardbaar: er zijn geen bijkomende maatregelen vereist. </t>
    </r>
  </si>
  <si>
    <t>FREQUENTIE</t>
  </si>
  <si>
    <t>ERNST</t>
  </si>
  <si>
    <t xml:space="preserve">Score </t>
  </si>
  <si>
    <t xml:space="preserve">Beschrijving </t>
  </si>
  <si>
    <t xml:space="preserve">Ernst (Welzijn op het werk / Exploitatieveiligheid) </t>
  </si>
  <si>
    <t xml:space="preserve">Ernst (financieel) </t>
  </si>
  <si>
    <t xml:space="preserve">Zeer onwaarschijnlijk  </t>
  </si>
  <si>
    <t xml:space="preserve">Minder dan elke 125 jaar  </t>
  </si>
  <si>
    <t>Zeer klein</t>
  </si>
  <si>
    <t xml:space="preserve">Lichtgewond, zonder tijdelijke arbeidsongeschiktheid </t>
  </si>
  <si>
    <t>x ≤ 24.000 euro</t>
  </si>
  <si>
    <t xml:space="preserve">Uitzonderlijk </t>
  </si>
  <si>
    <t xml:space="preserve">Tussen elke 125 jaar en elke 25 jaar </t>
  </si>
  <si>
    <t>Klein</t>
  </si>
  <si>
    <t xml:space="preserve">Tijdelijke arbeidsongeschiktheid van 1 tot 3 dagen / meerdere lichtgewonden </t>
  </si>
  <si>
    <t>24.000 euro &gt; x ≤ 120.000 euro</t>
  </si>
  <si>
    <t xml:space="preserve">Ongewoon </t>
  </si>
  <si>
    <t xml:space="preserve">Tusen elke 25 jaar en elke 5 jaar </t>
  </si>
  <si>
    <t>Matig</t>
  </si>
  <si>
    <t xml:space="preserve">Tijdelijke arbeidsongeschiktheid &gt; dan 3 dagen / omkeerbaar maar met ernstige gevolgen </t>
  </si>
  <si>
    <t>120.000 euro &gt; x ≤ 600.000 euro</t>
  </si>
  <si>
    <t xml:space="preserve">Occasioneel </t>
  </si>
  <si>
    <t xml:space="preserve">Tussen elke 5 jaar en jaarlijks </t>
  </si>
  <si>
    <t>Aanzienlijk</t>
  </si>
  <si>
    <t xml:space="preserve">Meerdere ernstige gewonden/ permanente arbeidsongeschiktheid/ doodsbedreiging van een persoon </t>
  </si>
  <si>
    <t>600.000 euro &gt; x ≤ 3.000.000 euro</t>
  </si>
  <si>
    <t xml:space="preserve">Regelmatig </t>
  </si>
  <si>
    <t xml:space="preserve">1 tot 5 maal per jaar </t>
  </si>
  <si>
    <t>Groot</t>
  </si>
  <si>
    <t xml:space="preserve">Doodsbedreiging van meerdere personen ( gelijkwaardig aan &gt;1 tot 5 doden) </t>
  </si>
  <si>
    <t>3.000.000 euro &gt; x ≤ 15.000.000 euro</t>
  </si>
  <si>
    <t xml:space="preserve">Frequent </t>
  </si>
  <si>
    <t xml:space="preserve">Meer dan 5 maal per jaar </t>
  </si>
  <si>
    <t>Zeer groot</t>
  </si>
  <si>
    <t>Doodsbedreiging van meerdere personen (gelijkwaardig aan &gt;5 tot 25 doden)</t>
  </si>
  <si>
    <t>15.000.000 euro &gt; x ≤ 75.000.000 euro</t>
  </si>
  <si>
    <t>Catastrofaal</t>
  </si>
  <si>
    <t>Doodsbedreiging van meerdere personen (gelijkwaardig aan &gt;25 doden)</t>
  </si>
  <si>
    <t>x &gt; 75.000.000 euro</t>
  </si>
  <si>
    <t>Beveiligings-Maatregelen</t>
  </si>
  <si>
    <t>Maatregelen</t>
  </si>
  <si>
    <t>Risico-niveau</t>
  </si>
  <si>
    <t>I</t>
  </si>
  <si>
    <t>HS</t>
  </si>
  <si>
    <t>Spoor buiten dienst</t>
  </si>
  <si>
    <t>II</t>
  </si>
  <si>
    <t>SB</t>
  </si>
  <si>
    <t>Gematerialiseerd sperren van de beweging</t>
  </si>
  <si>
    <t>ATW-Tx</t>
  </si>
  <si>
    <t>S 460 + MBS</t>
  </si>
  <si>
    <t>S 460 + ZKL</t>
  </si>
  <si>
    <t>S 460 + CMB</t>
  </si>
  <si>
    <t>III</t>
  </si>
  <si>
    <t>Niet-gematerialiseerd sperren van de beweging</t>
  </si>
  <si>
    <t>S460</t>
  </si>
  <si>
    <t>S660</t>
  </si>
  <si>
    <t>IV</t>
  </si>
  <si>
    <t>AS</t>
  </si>
  <si>
    <t>Aankondigingssystemen</t>
  </si>
  <si>
    <t>Radiobeveiligingssysteem met afdekking</t>
  </si>
  <si>
    <t>Gematerialiseerd sperren van beweging</t>
  </si>
  <si>
    <t>Niet-gematerialiseerd sperren van beweging</t>
  </si>
  <si>
    <t>Specifieke maatregelen</t>
  </si>
  <si>
    <t>Antwoorden</t>
  </si>
  <si>
    <t>Indringing type II</t>
  </si>
  <si>
    <t>Specifieke_maatregelen</t>
  </si>
  <si>
    <t>Spoor_buiten_dienst</t>
  </si>
  <si>
    <t>Radiobeveiligingssysteem_met_afdekking</t>
  </si>
  <si>
    <t>Opmerkingen</t>
  </si>
  <si>
    <t>Gematerialiseerd_sperren_van_beweging</t>
  </si>
  <si>
    <t>Niet_gematerialiseerd_sperren_van_beweging</t>
  </si>
  <si>
    <t>Indien Specifieke Maatregelen:</t>
  </si>
  <si>
    <t>Versie: 2.0</t>
  </si>
  <si>
    <r>
      <rPr>
        <b/>
        <i/>
        <sz val="14"/>
        <color theme="1"/>
        <rFont val="Calibri"/>
        <family val="2"/>
        <scheme val="minor"/>
      </rPr>
      <t xml:space="preserve">Opmerking: </t>
    </r>
    <r>
      <rPr>
        <i/>
        <sz val="14"/>
        <color theme="1"/>
        <rFont val="Calibri"/>
        <family val="2"/>
        <scheme val="minor"/>
      </rPr>
      <t xml:space="preserve">De risicoanalyse laat toe om de </t>
    </r>
    <r>
      <rPr>
        <b/>
        <i/>
        <sz val="14"/>
        <color theme="1"/>
        <rFont val="Calibri"/>
        <family val="2"/>
        <scheme val="minor"/>
      </rPr>
      <t>minimale</t>
    </r>
    <r>
      <rPr>
        <i/>
        <sz val="14"/>
        <color theme="1"/>
        <rFont val="Calibri"/>
        <family val="2"/>
        <scheme val="minor"/>
      </rPr>
      <t xml:space="preserve"> beschermingsmaatregelen te bepalen.
Indien de uitvoeringsvoorwaarden (zichtbaarheid, exploitatievoorwaarden, middelen (personeel), uitvoeringsmethode,...)   niet toelaten om de voorgestelde minimale beschermingsmaatregelen toe te passen, moeten er bijkomende maatregelen genomen worden in overeenstemming met de preventiehiërarchie.
</t>
    </r>
  </si>
  <si>
    <t>Bijlage - Bundel 63 versie 2.3</t>
  </si>
  <si>
    <t>ZKL + EBP</t>
  </si>
  <si>
    <t>S 660 + ZKL</t>
  </si>
  <si>
    <t>S 460</t>
  </si>
  <si>
    <t>S 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</si>
</sst>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b/>
      <sz val="10"/>
      <color rgb="FFFFFFFF"/>
      <name val="Arial"/>
      <family val="2"/>
    </font>
    <font>
      <sz val="11"/>
      <color rgb="FF000000"/>
      <name val="Calibri"/>
      <family val="2"/>
    </font>
    <font>
      <b/>
      <sz val="11"/>
      <color rgb="FF000000"/>
      <name val="Calibri"/>
      <family val="2"/>
    </font>
    <font>
      <b/>
      <sz val="11"/>
      <color rgb="FFFFFFFF"/>
      <name val="Calibri"/>
      <family val="2"/>
    </font>
    <font>
      <sz val="14"/>
      <color rgb="FF000000"/>
      <name val="Arial"/>
      <family val="2"/>
    </font>
    <font>
      <b/>
      <sz val="10"/>
      <color rgb="FF000000"/>
      <name val="Arial"/>
      <family val="2"/>
    </font>
    <font>
      <sz val="10"/>
      <color rgb="FF000000"/>
      <name val="Arial"/>
      <family val="2"/>
    </font>
    <font>
      <b/>
      <sz val="10"/>
      <color theme="0"/>
      <name val="Arial"/>
      <family val="2"/>
    </font>
    <font>
      <sz val="10"/>
      <name val="Arial"/>
      <family val="2"/>
    </font>
    <font>
      <b/>
      <sz val="11"/>
      <color rgb="FFFF0000"/>
      <name val="Calibri"/>
      <family val="2"/>
      <scheme val="minor"/>
    </font>
    <font>
      <b/>
      <sz val="11"/>
      <name val="Calibri"/>
      <family val="2"/>
      <scheme val="minor"/>
    </font>
    <font>
      <sz val="22"/>
      <color theme="0"/>
      <name val="Calibri"/>
      <family val="2"/>
      <scheme val="minor"/>
    </font>
    <font>
      <sz val="11"/>
      <color theme="0"/>
      <name val="Calibri"/>
      <family val="2"/>
      <scheme val="minor"/>
    </font>
    <font>
      <sz val="8"/>
      <name val="Calibri"/>
      <family val="2"/>
      <scheme val="minor"/>
    </font>
    <font>
      <i/>
      <sz val="14"/>
      <color theme="1"/>
      <name val="Calibri"/>
      <family val="2"/>
      <scheme val="minor"/>
    </font>
    <font>
      <b/>
      <i/>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rgb="FF0070C0"/>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A5A5A5"/>
        <bgColor theme="0"/>
      </patternFill>
    </fill>
    <fill>
      <patternFill patternType="solid">
        <fgColor rgb="FFC6D9F1"/>
        <bgColor indexed="64"/>
      </patternFill>
    </fill>
    <fill>
      <patternFill patternType="solid">
        <fgColor rgb="FFFF000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3">
    <xf numFmtId="0" fontId="0" fillId="0" borderId="0" xfId="0"/>
    <xf numFmtId="0" fontId="0" fillId="3" borderId="0" xfId="0" applyFill="1"/>
    <xf numFmtId="0" fontId="0" fillId="3" borderId="0" xfId="0" applyFill="1" applyAlignment="1">
      <alignment wrapText="1"/>
    </xf>
    <xf numFmtId="0" fontId="4" fillId="4" borderId="11" xfId="0" applyFont="1" applyFill="1" applyBorder="1" applyAlignment="1">
      <alignment horizontal="center" vertical="center" wrapText="1"/>
    </xf>
    <xf numFmtId="0" fontId="0" fillId="0" borderId="0" xfId="0" applyAlignment="1">
      <alignment horizontal="center" vertical="center"/>
    </xf>
    <xf numFmtId="0" fontId="5" fillId="0" borderId="16" xfId="0" applyFont="1" applyBorder="1" applyAlignment="1">
      <alignment vertical="center" wrapText="1"/>
    </xf>
    <xf numFmtId="0" fontId="6" fillId="9" borderId="16"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9" fillId="0" borderId="16" xfId="0" applyFont="1" applyBorder="1" applyAlignment="1">
      <alignment vertical="center" wrapText="1"/>
    </xf>
    <xf numFmtId="0" fontId="6" fillId="5" borderId="16" xfId="0" applyFont="1" applyFill="1" applyBorder="1" applyAlignment="1">
      <alignment horizontal="center" vertical="center" wrapText="1"/>
    </xf>
    <xf numFmtId="0" fontId="4" fillId="4" borderId="14" xfId="0" applyFont="1" applyFill="1" applyBorder="1" applyAlignment="1">
      <alignment vertical="center" wrapText="1"/>
    </xf>
    <xf numFmtId="0" fontId="10" fillId="0" borderId="18" xfId="0" applyFont="1" applyBorder="1" applyAlignment="1">
      <alignment horizontal="center" vertical="center" wrapText="1"/>
    </xf>
    <xf numFmtId="0" fontId="10" fillId="0" borderId="16" xfId="0" applyFont="1" applyBorder="1" applyAlignment="1">
      <alignment vertical="center" wrapText="1"/>
    </xf>
    <xf numFmtId="0" fontId="10" fillId="0" borderId="11" xfId="0" applyFont="1" applyBorder="1" applyAlignment="1">
      <alignment horizontal="center" vertical="center" wrapText="1"/>
    </xf>
    <xf numFmtId="0" fontId="4" fillId="4" borderId="19" xfId="0" applyFont="1" applyFill="1" applyBorder="1" applyAlignment="1">
      <alignment vertical="center" wrapText="1"/>
    </xf>
    <xf numFmtId="0" fontId="10" fillId="0" borderId="14" xfId="0" applyFont="1" applyBorder="1" applyAlignment="1">
      <alignment vertical="center"/>
    </xf>
    <xf numFmtId="0" fontId="10" fillId="0" borderId="16" xfId="0" applyFont="1" applyBorder="1" applyAlignment="1">
      <alignment vertical="center"/>
    </xf>
    <xf numFmtId="0" fontId="12" fillId="6" borderId="11" xfId="0" applyFont="1" applyFill="1" applyBorder="1" applyAlignment="1">
      <alignment horizontal="center" vertical="center" wrapText="1" readingOrder="1"/>
    </xf>
    <xf numFmtId="0" fontId="11" fillId="4" borderId="15" xfId="0" applyFont="1" applyFill="1" applyBorder="1" applyAlignment="1">
      <alignment horizontal="center" vertical="center" wrapText="1" readingOrder="1"/>
    </xf>
    <xf numFmtId="0" fontId="4" fillId="4" borderId="14" xfId="0" applyFont="1" applyFill="1" applyBorder="1" applyAlignment="1">
      <alignment horizontal="center" vertical="center" wrapText="1"/>
    </xf>
    <xf numFmtId="0" fontId="12" fillId="5" borderId="11" xfId="0" applyFont="1" applyFill="1" applyBorder="1" applyAlignment="1">
      <alignment horizontal="center" vertical="center" textRotation="90" wrapText="1" readingOrder="1"/>
    </xf>
    <xf numFmtId="0" fontId="12" fillId="5" borderId="11" xfId="0" applyFont="1" applyFill="1" applyBorder="1" applyAlignment="1">
      <alignment horizontal="center" vertical="center" wrapText="1" readingOrder="1"/>
    </xf>
    <xf numFmtId="0" fontId="0" fillId="3" borderId="0" xfId="0" applyFill="1" applyAlignment="1">
      <alignment horizontal="right"/>
    </xf>
    <xf numFmtId="0" fontId="4" fillId="0" borderId="0" xfId="0" applyFont="1" applyAlignment="1">
      <alignment horizontal="center" vertical="center" textRotation="90" wrapText="1"/>
    </xf>
    <xf numFmtId="0" fontId="6" fillId="0" borderId="0" xfId="0" applyFont="1" applyAlignment="1">
      <alignment horizontal="center" vertical="center" wrapText="1"/>
    </xf>
    <xf numFmtId="0" fontId="8" fillId="0" borderId="20" xfId="0" applyFont="1" applyBorder="1" applyAlignment="1">
      <alignment horizontal="center" vertical="center" wrapText="1"/>
    </xf>
    <xf numFmtId="0" fontId="9" fillId="0" borderId="20" xfId="0" applyFont="1" applyBorder="1" applyAlignment="1">
      <alignment vertical="center" wrapText="1"/>
    </xf>
    <xf numFmtId="0" fontId="8" fillId="10" borderId="1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0" fillId="0" borderId="21" xfId="0" applyBorder="1"/>
    <xf numFmtId="0" fontId="0" fillId="0" borderId="21" xfId="0" applyBorder="1" applyAlignment="1">
      <alignment horizontal="center" vertical="center"/>
    </xf>
    <xf numFmtId="0" fontId="0" fillId="0" borderId="25" xfId="0" applyBorder="1"/>
    <xf numFmtId="0" fontId="0" fillId="0" borderId="16" xfId="0" applyBorder="1"/>
    <xf numFmtId="0" fontId="0" fillId="0" borderId="25" xfId="0" applyBorder="1" applyAlignment="1">
      <alignment wrapText="1"/>
    </xf>
    <xf numFmtId="0" fontId="12" fillId="6" borderId="18" xfId="0" applyFont="1" applyFill="1" applyBorder="1" applyAlignment="1">
      <alignment horizontal="center" vertical="center" wrapText="1" readingOrder="1"/>
    </xf>
    <xf numFmtId="0" fontId="4" fillId="4" borderId="1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3" fillId="8" borderId="1" xfId="0" applyFont="1" applyFill="1" applyBorder="1" applyAlignment="1">
      <alignment horizontal="right" vertical="top" wrapText="1"/>
    </xf>
    <xf numFmtId="0" fontId="1" fillId="8" borderId="1" xfId="0" applyFont="1" applyFill="1" applyBorder="1" applyAlignment="1">
      <alignment horizontal="right" vertical="top" wrapText="1"/>
    </xf>
    <xf numFmtId="0" fontId="14" fillId="8" borderId="1" xfId="0" applyFont="1" applyFill="1" applyBorder="1" applyAlignment="1">
      <alignment horizontal="right" vertical="top" wrapText="1"/>
    </xf>
    <xf numFmtId="0" fontId="1" fillId="0" borderId="6" xfId="0" applyFont="1" applyBorder="1" applyAlignment="1">
      <alignment horizontal="right" vertical="top" wrapText="1"/>
    </xf>
    <xf numFmtId="0" fontId="0" fillId="2" borderId="7" xfId="0" applyFill="1" applyBorder="1" applyAlignment="1">
      <alignment vertical="top" wrapText="1"/>
    </xf>
    <xf numFmtId="0" fontId="1" fillId="2" borderId="7" xfId="0" applyFont="1" applyFill="1" applyBorder="1" applyAlignment="1">
      <alignment horizontal="right" vertical="top" wrapText="1"/>
    </xf>
    <xf numFmtId="0" fontId="0" fillId="2" borderId="7" xfId="0" applyFill="1" applyBorder="1" applyAlignment="1">
      <alignment horizontal="center" vertical="top" wrapText="1"/>
    </xf>
    <xf numFmtId="0" fontId="1" fillId="8" borderId="1" xfId="0" applyFont="1" applyFill="1" applyBorder="1" applyAlignment="1">
      <alignment horizontal="center"/>
    </xf>
    <xf numFmtId="0" fontId="1" fillId="0" borderId="1" xfId="0" applyFont="1" applyBorder="1" applyAlignment="1">
      <alignment horizontal="right" vertical="top"/>
    </xf>
    <xf numFmtId="49" fontId="1" fillId="0" borderId="1" xfId="0" applyNumberFormat="1" applyFont="1" applyBorder="1" applyAlignment="1">
      <alignment horizontal="left" vertical="top" wrapText="1"/>
    </xf>
    <xf numFmtId="49" fontId="0" fillId="0" borderId="1" xfId="0" applyNumberFormat="1" applyBorder="1" applyAlignment="1">
      <alignment horizontal="left" vertical="center" wrapText="1"/>
    </xf>
    <xf numFmtId="49" fontId="0" fillId="0" borderId="1" xfId="0" applyNumberFormat="1" applyBorder="1" applyAlignment="1">
      <alignment vertical="center" wrapText="1"/>
    </xf>
    <xf numFmtId="49" fontId="2" fillId="2" borderId="1" xfId="0" applyNumberFormat="1" applyFont="1" applyFill="1" applyBorder="1" applyAlignment="1">
      <alignment vertical="center" wrapText="1"/>
    </xf>
    <xf numFmtId="49" fontId="0" fillId="2" borderId="1" xfId="0" applyNumberFormat="1" applyFill="1" applyBorder="1" applyAlignment="1">
      <alignment vertical="center" wrapText="1"/>
    </xf>
    <xf numFmtId="49" fontId="0" fillId="2" borderId="1" xfId="0" applyNumberFormat="1" applyFill="1" applyBorder="1" applyAlignment="1">
      <alignment horizontal="left" vertical="center" wrapText="1"/>
    </xf>
    <xf numFmtId="0" fontId="0" fillId="0" borderId="1" xfId="0" applyBorder="1" applyAlignment="1">
      <alignment horizontal="left" vertical="center" wrapText="1"/>
    </xf>
    <xf numFmtId="0" fontId="1" fillId="3" borderId="0" xfId="0" applyFont="1" applyFill="1" applyAlignment="1">
      <alignment vertical="top" wrapText="1"/>
    </xf>
    <xf numFmtId="0" fontId="1" fillId="0" borderId="1" xfId="0" quotePrefix="1" applyFont="1" applyBorder="1" applyAlignment="1">
      <alignment horizontal="left" vertical="center" wrapText="1"/>
    </xf>
    <xf numFmtId="2" fontId="1" fillId="0" borderId="1" xfId="0" applyNumberFormat="1" applyFont="1" applyBorder="1" applyAlignment="1">
      <alignment horizontal="center" vertical="center" wrapText="1"/>
    </xf>
    <xf numFmtId="0" fontId="1" fillId="3" borderId="1" xfId="0" quotePrefix="1"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0" fillId="0" borderId="20" xfId="0" applyBorder="1" applyAlignment="1">
      <alignment horizontal="center" vertical="center"/>
    </xf>
    <xf numFmtId="0" fontId="0" fillId="3" borderId="1" xfId="0" applyFill="1" applyBorder="1" applyAlignment="1" applyProtection="1">
      <alignment horizontal="left" vertical="top" wrapText="1"/>
      <protection locked="0"/>
    </xf>
    <xf numFmtId="0" fontId="0" fillId="0" borderId="0" xfId="0" applyAlignment="1">
      <alignment horizontal="center"/>
    </xf>
    <xf numFmtId="0" fontId="0" fillId="0" borderId="25" xfId="0" applyBorder="1" applyAlignment="1">
      <alignment horizontal="center"/>
    </xf>
    <xf numFmtId="2" fontId="0" fillId="0" borderId="0" xfId="0" applyNumberFormat="1" applyAlignment="1">
      <alignment horizontal="center"/>
    </xf>
    <xf numFmtId="0" fontId="12" fillId="0" borderId="0" xfId="0" applyFont="1" applyAlignment="1">
      <alignment vertical="center" readingOrder="1"/>
    </xf>
    <xf numFmtId="0" fontId="16" fillId="3" borderId="0" xfId="0" applyFont="1" applyFill="1" applyAlignment="1">
      <alignment wrapText="1"/>
    </xf>
    <xf numFmtId="0" fontId="0" fillId="3" borderId="9" xfId="0" applyFill="1" applyBorder="1"/>
    <xf numFmtId="0" fontId="1" fillId="3" borderId="26" xfId="0" applyFont="1" applyFill="1" applyBorder="1" applyAlignment="1">
      <alignment horizontal="left" vertical="center" wrapText="1"/>
    </xf>
    <xf numFmtId="49" fontId="0" fillId="0" borderId="1" xfId="0" applyNumberFormat="1" applyBorder="1" applyAlignment="1" applyProtection="1">
      <alignment horizontal="center" vertical="center" wrapText="1"/>
      <protection locked="0"/>
    </xf>
    <xf numFmtId="0" fontId="0" fillId="3" borderId="3" xfId="0" applyFill="1" applyBorder="1" applyAlignment="1" applyProtection="1">
      <alignment horizontal="center" vertical="center"/>
      <protection locked="0"/>
    </xf>
    <xf numFmtId="0" fontId="18" fillId="3" borderId="6" xfId="0"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8" xfId="0" applyFont="1" applyFill="1" applyBorder="1" applyAlignment="1">
      <alignment horizontal="left" vertical="top" wrapText="1"/>
    </xf>
    <xf numFmtId="0" fontId="18" fillId="3" borderId="9"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28" xfId="0" applyFont="1" applyFill="1" applyBorder="1" applyAlignment="1">
      <alignment horizontal="left" vertical="top" wrapText="1"/>
    </xf>
    <xf numFmtId="0" fontId="18" fillId="3" borderId="10"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27" xfId="0" applyFont="1" applyFill="1" applyBorder="1" applyAlignment="1">
      <alignment horizontal="left" vertical="top" wrapText="1"/>
    </xf>
    <xf numFmtId="0" fontId="3" fillId="8" borderId="3" xfId="0" applyFont="1" applyFill="1" applyBorder="1" applyAlignment="1">
      <alignment horizontal="center" vertical="top" wrapText="1"/>
    </xf>
    <xf numFmtId="0" fontId="3" fillId="8" borderId="4" xfId="0" applyFont="1" applyFill="1" applyBorder="1" applyAlignment="1">
      <alignment horizontal="center" vertical="top" wrapText="1"/>
    </xf>
    <xf numFmtId="0" fontId="3" fillId="8" borderId="5" xfId="0" applyFont="1" applyFill="1" applyBorder="1" applyAlignment="1">
      <alignment horizontal="center" vertical="top" wrapText="1"/>
    </xf>
    <xf numFmtId="0" fontId="1" fillId="3" borderId="1" xfId="0" applyFont="1"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12" fillId="7" borderId="15" xfId="0" applyFont="1" applyFill="1" applyBorder="1" applyAlignment="1">
      <alignment horizontal="center" vertical="center" wrapText="1" readingOrder="1"/>
    </xf>
    <xf numFmtId="0" fontId="12" fillId="7" borderId="18" xfId="0" applyFont="1" applyFill="1" applyBorder="1" applyAlignment="1">
      <alignment horizontal="center" vertical="center" wrapText="1" readingOrder="1"/>
    </xf>
    <xf numFmtId="0" fontId="12" fillId="7" borderId="15" xfId="0" applyFont="1" applyFill="1" applyBorder="1" applyAlignment="1">
      <alignment horizontal="center" vertical="center" textRotation="90" wrapText="1" readingOrder="1"/>
    </xf>
    <xf numFmtId="0" fontId="12" fillId="7" borderId="18" xfId="0" applyFont="1" applyFill="1" applyBorder="1" applyAlignment="1">
      <alignment horizontal="center" vertical="center" textRotation="90" wrapText="1" readingOrder="1"/>
    </xf>
    <xf numFmtId="0" fontId="12" fillId="7" borderId="17" xfId="0" applyFont="1" applyFill="1" applyBorder="1" applyAlignment="1">
      <alignment horizontal="center" vertical="center" wrapText="1" readingOrder="1"/>
    </xf>
    <xf numFmtId="0" fontId="12" fillId="7" borderId="22" xfId="0" applyFont="1" applyFill="1" applyBorder="1" applyAlignment="1">
      <alignment horizontal="center" vertical="center" textRotation="90" wrapText="1" readingOrder="1"/>
    </xf>
    <xf numFmtId="0" fontId="12" fillId="7" borderId="23" xfId="0" applyFont="1" applyFill="1" applyBorder="1" applyAlignment="1">
      <alignment horizontal="center" vertical="center" textRotation="90" wrapText="1" readingOrder="1"/>
    </xf>
    <xf numFmtId="0" fontId="12" fillId="7" borderId="24" xfId="0" applyFont="1" applyFill="1" applyBorder="1" applyAlignment="1">
      <alignment horizontal="center" vertical="center" textRotation="90" wrapText="1" readingOrder="1"/>
    </xf>
    <xf numFmtId="0" fontId="12" fillId="7" borderId="23" xfId="0" applyFont="1" applyFill="1" applyBorder="1" applyAlignment="1">
      <alignment horizontal="center" vertical="center" wrapText="1" readingOrder="1"/>
    </xf>
    <xf numFmtId="0" fontId="12" fillId="7" borderId="0" xfId="0" applyFont="1" applyFill="1" applyAlignment="1">
      <alignment horizontal="center" vertical="center" wrapText="1" readingOrder="1"/>
    </xf>
    <xf numFmtId="0" fontId="12" fillId="7" borderId="25" xfId="0" applyFont="1" applyFill="1" applyBorder="1" applyAlignment="1">
      <alignment horizontal="center" vertical="center" wrapText="1" readingOrder="1"/>
    </xf>
    <xf numFmtId="0" fontId="12" fillId="7" borderId="24" xfId="0" applyFont="1" applyFill="1" applyBorder="1" applyAlignment="1">
      <alignment horizontal="center" vertical="center" wrapText="1" readingOrder="1"/>
    </xf>
    <xf numFmtId="0" fontId="12" fillId="7" borderId="21" xfId="0" applyFont="1" applyFill="1" applyBorder="1" applyAlignment="1">
      <alignment horizontal="center" vertical="center" wrapText="1" readingOrder="1"/>
    </xf>
    <xf numFmtId="0" fontId="12" fillId="7" borderId="16" xfId="0" applyFont="1" applyFill="1" applyBorder="1" applyAlignment="1">
      <alignment horizontal="center" vertical="center" wrapText="1" readingOrder="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5" fillId="4" borderId="0" xfId="0" applyFont="1" applyFill="1" applyAlignment="1">
      <alignment horizontal="center"/>
    </xf>
    <xf numFmtId="0" fontId="15" fillId="4" borderId="25" xfId="0" applyFont="1" applyFill="1" applyBorder="1" applyAlignment="1">
      <alignment horizontal="center"/>
    </xf>
    <xf numFmtId="0" fontId="10" fillId="0" borderId="11" xfId="0" applyFont="1" applyBorder="1" applyAlignment="1">
      <alignment horizontal="center" vertical="center" wrapText="1"/>
    </xf>
    <xf numFmtId="0" fontId="4" fillId="4" borderId="15" xfId="0" applyFont="1" applyFill="1" applyBorder="1" applyAlignment="1">
      <alignment horizontal="center" vertical="center" textRotation="90" wrapText="1"/>
    </xf>
    <xf numFmtId="0" fontId="4" fillId="4" borderId="17" xfId="0" applyFont="1" applyFill="1" applyBorder="1" applyAlignment="1">
      <alignment horizontal="center" vertical="center" textRotation="90" wrapText="1"/>
    </xf>
    <xf numFmtId="0" fontId="4" fillId="4" borderId="18" xfId="0" applyFont="1" applyFill="1" applyBorder="1" applyAlignment="1">
      <alignment horizontal="center" vertical="center" textRotation="90" wrapText="1"/>
    </xf>
    <xf numFmtId="0" fontId="12" fillId="5" borderId="12" xfId="0" applyFont="1" applyFill="1" applyBorder="1" applyAlignment="1">
      <alignment horizontal="center" vertical="center" wrapText="1" readingOrder="1"/>
    </xf>
    <xf numFmtId="0" fontId="12" fillId="5" borderId="13" xfId="0" applyFont="1" applyFill="1" applyBorder="1" applyAlignment="1">
      <alignment horizontal="center" vertical="center" wrapText="1" readingOrder="1"/>
    </xf>
    <xf numFmtId="0" fontId="12" fillId="5" borderId="14" xfId="0" applyFont="1" applyFill="1" applyBorder="1" applyAlignment="1">
      <alignment horizontal="center" vertical="center" wrapText="1" readingOrder="1"/>
    </xf>
    <xf numFmtId="0" fontId="12" fillId="0" borderId="20" xfId="0" applyFont="1" applyBorder="1" applyAlignment="1">
      <alignment horizontal="center" vertical="center" wrapText="1" readingOrder="1"/>
    </xf>
    <xf numFmtId="0" fontId="15" fillId="4" borderId="20" xfId="0" applyFont="1" applyFill="1" applyBorder="1" applyAlignment="1">
      <alignment horizontal="center"/>
    </xf>
    <xf numFmtId="0" fontId="15" fillId="4" borderId="19" xfId="0" applyFont="1" applyFill="1" applyBorder="1" applyAlignment="1">
      <alignment horizontal="center"/>
    </xf>
    <xf numFmtId="0" fontId="4" fillId="4" borderId="11" xfId="0" applyFont="1" applyFill="1" applyBorder="1" applyAlignment="1">
      <alignment horizontal="center" vertical="center" wrapText="1"/>
    </xf>
    <xf numFmtId="0" fontId="11" fillId="4" borderId="24" xfId="0" applyFont="1" applyFill="1" applyBorder="1" applyAlignment="1">
      <alignment horizontal="center" vertical="center" wrapText="1" readingOrder="1"/>
    </xf>
    <xf numFmtId="0" fontId="11" fillId="4" borderId="21" xfId="0" applyFont="1" applyFill="1" applyBorder="1" applyAlignment="1">
      <alignment horizontal="center" vertical="center" wrapText="1" readingOrder="1"/>
    </xf>
    <xf numFmtId="0" fontId="11" fillId="4" borderId="16"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0" fontId="12" fillId="6" borderId="16" xfId="0" applyFont="1" applyFill="1" applyBorder="1" applyAlignment="1">
      <alignment horizontal="center" vertical="center" wrapText="1" readingOrder="1"/>
    </xf>
    <xf numFmtId="0" fontId="12" fillId="7" borderId="19" xfId="0" applyFont="1" applyFill="1" applyBorder="1" applyAlignment="1">
      <alignment horizontal="center" vertical="center" wrapText="1" readingOrder="1"/>
    </xf>
    <xf numFmtId="0" fontId="1" fillId="11" borderId="21" xfId="0" applyFont="1" applyFill="1" applyBorder="1" applyAlignment="1">
      <alignment horizontal="center"/>
    </xf>
    <xf numFmtId="0" fontId="1" fillId="11" borderId="16" xfId="0" applyFont="1" applyFill="1" applyBorder="1" applyAlignment="1">
      <alignment horizontal="center"/>
    </xf>
    <xf numFmtId="0" fontId="1" fillId="11" borderId="24" xfId="0" applyFont="1" applyFill="1" applyBorder="1" applyAlignment="1">
      <alignment horizontal="center"/>
    </xf>
  </cellXfs>
  <cellStyles count="1">
    <cellStyle name="Normal" xfId="0" builtinId="0"/>
  </cellStyles>
  <dxfs count="14">
    <dxf>
      <font>
        <b/>
        <i val="0"/>
        <color theme="0"/>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1"/>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1"/>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1"/>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1"/>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1"/>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1"/>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3"/>
      <tableStyleElement type="headerRow" dxfId="12"/>
    </tableStyle>
  </tableStyles>
  <colors>
    <mruColors>
      <color rgb="FFA5A5A5"/>
      <color rgb="FF0AD000"/>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37B0E3-AE15-44D3-AFE5-FCBF5A715191}" name="Tabel1" displayName="Tabel1" ref="B38:B39" totalsRowShown="0">
  <autoFilter ref="B38:B39" xr:uid="{D237B0E3-AE15-44D3-AFE5-FCBF5A715191}"/>
  <tableColumns count="1">
    <tableColumn id="1" xr3:uid="{A48859AF-E979-4E6D-91A6-D33CCDDBE3B0}" name="Spoor_buiten_diens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91951D-38D2-4076-9B15-D0280B6D18AA}" name="Tabel2" displayName="Tabel2" ref="E38:E45" totalsRowShown="0">
  <autoFilter ref="E38:E45" xr:uid="{2491951D-38D2-4076-9B15-D0280B6D18AA}"/>
  <tableColumns count="1">
    <tableColumn id="1" xr3:uid="{2B40B898-A636-4468-9A77-A12FDB916F8D}" name="Gematerialiseerd_sperren_van_beweg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93073C-5883-4FAF-AC0A-097780C01B8A}" name="Tabel3" displayName="Tabel3" ref="K38:K47" totalsRowShown="0" dataDxfId="11">
  <autoFilter ref="K38:K47" xr:uid="{2A93073C-5883-4FAF-AC0A-097780C01B8A}"/>
  <tableColumns count="1">
    <tableColumn id="1" xr3:uid="{E3AA49C8-A0F3-402C-8929-6B5DA4B4BA7C}" name="Niet_gematerialiseerd_sperren_van_beweging"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5E795F6-EBD3-4BB1-A0BD-1E88FA7AFE72}" name="Tabel4" displayName="Tabel4" ref="M38:M48" totalsRowShown="0" dataDxfId="9">
  <autoFilter ref="M38:M48" xr:uid="{65E795F6-EBD3-4BB1-A0BD-1E88FA7AFE72}"/>
  <tableColumns count="1">
    <tableColumn id="1" xr3:uid="{1DB69844-9633-4E11-9095-A4BBC7F6D5DE}" name="Radiobeveiligingssysteem_met_afdekking"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3067A1-56C7-4920-B45D-DBD8BAEDE95C}" name="Tabel5" displayName="Tabel5" ref="O38:O39" totalsRowShown="0" dataDxfId="7">
  <autoFilter ref="O38:O39" xr:uid="{3B3067A1-56C7-4920-B45D-DBD8BAEDE95C}"/>
  <tableColumns count="1">
    <tableColumn id="1" xr3:uid="{99F02E3D-FA0F-4F41-A29B-0E269C691D15}" name="Specifieke_maatregelen" dataDxfId="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fitToPage="1"/>
  </sheetPr>
  <dimension ref="A1:H18"/>
  <sheetViews>
    <sheetView tabSelected="1" zoomScale="70" zoomScaleNormal="70" zoomScaleSheetLayoutView="73" workbookViewId="0">
      <selection activeCell="B3" sqref="B3:H3"/>
    </sheetView>
  </sheetViews>
  <sheetFormatPr defaultColWidth="11.42578125" defaultRowHeight="15" x14ac:dyDescent="0.25"/>
  <cols>
    <col min="1" max="1" width="29.140625" style="1" customWidth="1"/>
    <col min="2" max="2" width="41.85546875" style="1" customWidth="1"/>
    <col min="3" max="6" width="40.7109375" style="1" customWidth="1"/>
    <col min="7" max="7" width="11.42578125" style="1"/>
    <col min="8" max="8" width="44.85546875" style="1" customWidth="1"/>
    <col min="9" max="16384" width="11.42578125" style="1"/>
  </cols>
  <sheetData>
    <row r="1" spans="1:8" x14ac:dyDescent="0.25">
      <c r="A1" s="1" t="s">
        <v>122</v>
      </c>
      <c r="H1" s="24" t="s">
        <v>120</v>
      </c>
    </row>
    <row r="2" spans="1:8" ht="33" customHeight="1" x14ac:dyDescent="0.25">
      <c r="A2" s="83" t="s">
        <v>0</v>
      </c>
      <c r="B2" s="84"/>
      <c r="C2" s="84"/>
      <c r="D2" s="84"/>
      <c r="E2" s="84"/>
      <c r="F2" s="84"/>
      <c r="G2" s="84"/>
      <c r="H2" s="85"/>
    </row>
    <row r="3" spans="1:8" ht="33" customHeight="1" x14ac:dyDescent="0.25">
      <c r="A3" s="41" t="s">
        <v>1</v>
      </c>
      <c r="B3" s="86"/>
      <c r="C3" s="86"/>
      <c r="D3" s="86"/>
      <c r="E3" s="86"/>
      <c r="F3" s="86"/>
      <c r="G3" s="86"/>
      <c r="H3" s="86"/>
    </row>
    <row r="4" spans="1:8" ht="33" customHeight="1" x14ac:dyDescent="0.25">
      <c r="A4" s="42" t="s">
        <v>2</v>
      </c>
      <c r="B4" s="87"/>
      <c r="C4" s="87"/>
      <c r="D4" s="42" t="s">
        <v>3</v>
      </c>
      <c r="E4" s="64"/>
      <c r="F4" s="42" t="s">
        <v>4</v>
      </c>
      <c r="G4" s="87"/>
      <c r="H4" s="87"/>
    </row>
    <row r="5" spans="1:8" ht="33" customHeight="1" x14ac:dyDescent="0.25">
      <c r="A5" s="43" t="s">
        <v>5</v>
      </c>
      <c r="B5" s="88"/>
      <c r="C5" s="89"/>
      <c r="D5" s="44"/>
      <c r="E5" s="45"/>
      <c r="F5" s="46"/>
      <c r="G5" s="47"/>
      <c r="H5" s="47"/>
    </row>
    <row r="7" spans="1:8" ht="33" customHeight="1" x14ac:dyDescent="0.25">
      <c r="A7" s="48" t="s">
        <v>6</v>
      </c>
      <c r="B7" s="48" t="s">
        <v>7</v>
      </c>
      <c r="C7" s="48" t="s">
        <v>8</v>
      </c>
      <c r="D7" s="48" t="s">
        <v>9</v>
      </c>
      <c r="E7" s="48" t="s">
        <v>10</v>
      </c>
      <c r="F7" s="48" t="s">
        <v>11</v>
      </c>
      <c r="G7" s="48" t="s">
        <v>12</v>
      </c>
    </row>
    <row r="8" spans="1:8" ht="39.950000000000003" customHeight="1" x14ac:dyDescent="0.25">
      <c r="A8" s="49">
        <v>1</v>
      </c>
      <c r="B8" s="50" t="s">
        <v>13</v>
      </c>
      <c r="C8" s="51" t="s">
        <v>14</v>
      </c>
      <c r="D8" s="51" t="s">
        <v>15</v>
      </c>
      <c r="E8" s="52" t="s">
        <v>16</v>
      </c>
      <c r="F8" s="52"/>
      <c r="G8" s="72" t="s">
        <v>8</v>
      </c>
    </row>
    <row r="9" spans="1:8" ht="48" customHeight="1" x14ac:dyDescent="0.25">
      <c r="A9" s="49">
        <v>2</v>
      </c>
      <c r="B9" s="50" t="s">
        <v>17</v>
      </c>
      <c r="C9" s="53" t="s">
        <v>18</v>
      </c>
      <c r="D9" s="54" t="s">
        <v>19</v>
      </c>
      <c r="E9" s="55" t="s">
        <v>20</v>
      </c>
      <c r="F9" s="56" t="s">
        <v>21</v>
      </c>
      <c r="G9" s="72" t="s">
        <v>8</v>
      </c>
    </row>
    <row r="10" spans="1:8" ht="45" customHeight="1" x14ac:dyDescent="0.25">
      <c r="A10" s="49">
        <v>3</v>
      </c>
      <c r="B10" s="50" t="s">
        <v>22</v>
      </c>
      <c r="C10" s="54" t="s">
        <v>23</v>
      </c>
      <c r="D10" s="54" t="s">
        <v>24</v>
      </c>
      <c r="E10" s="54" t="s">
        <v>25</v>
      </c>
      <c r="F10" s="56"/>
      <c r="G10" s="72" t="s">
        <v>8</v>
      </c>
      <c r="H10" s="57"/>
    </row>
    <row r="11" spans="1:8" ht="44.25" customHeight="1" x14ac:dyDescent="0.25">
      <c r="A11" s="49">
        <v>4</v>
      </c>
      <c r="B11" s="50" t="s">
        <v>26</v>
      </c>
      <c r="C11" s="54" t="s">
        <v>27</v>
      </c>
      <c r="D11" s="54" t="s">
        <v>28</v>
      </c>
      <c r="E11" s="54" t="s">
        <v>29</v>
      </c>
      <c r="F11" s="54"/>
      <c r="G11" s="72" t="s">
        <v>8</v>
      </c>
    </row>
    <row r="12" spans="1:8" ht="47.25" customHeight="1" x14ac:dyDescent="0.25">
      <c r="A12" s="49">
        <v>5</v>
      </c>
      <c r="B12" s="50" t="s">
        <v>30</v>
      </c>
      <c r="C12" s="54" t="s">
        <v>31</v>
      </c>
      <c r="D12" s="54" t="s">
        <v>32</v>
      </c>
      <c r="E12" s="54"/>
      <c r="F12" s="54"/>
      <c r="G12" s="72" t="s">
        <v>8</v>
      </c>
    </row>
    <row r="13" spans="1:8" ht="30" customHeight="1" x14ac:dyDescent="0.25">
      <c r="C13" s="2"/>
      <c r="D13" s="2"/>
      <c r="E13" s="2"/>
      <c r="F13" s="2"/>
    </row>
    <row r="14" spans="1:8" ht="39.950000000000003" customHeight="1" x14ac:dyDescent="0.25">
      <c r="A14" s="58" t="s">
        <v>33</v>
      </c>
      <c r="B14" s="59">
        <f>VLOOKUP($G$8&amp;$G$9&amp;$G$10&amp;$G$11&amp;$G$12,'Samenvatting-resultaten'!F3:I218,3)</f>
        <v>8.569323441926608</v>
      </c>
      <c r="D14" s="74" t="s">
        <v>121</v>
      </c>
      <c r="E14" s="75"/>
      <c r="F14" s="75"/>
      <c r="G14" s="76"/>
    </row>
    <row r="15" spans="1:8" ht="39.950000000000003" customHeight="1" x14ac:dyDescent="0.25">
      <c r="A15" s="60" t="s">
        <v>34</v>
      </c>
      <c r="B15" s="61" t="str">
        <f>VLOOKUP($G$8&amp;$G$9&amp;$G$10&amp;$G$11&amp;$G$12,'Samenvatting-resultaten'!F3:I218,4)</f>
        <v>Spoor buiten dienst</v>
      </c>
      <c r="C15" s="69" t="str">
        <f>SUBSTITUTE(SUBSTITUTE(B15," ","_"),"-","_")</f>
        <v>Spoor_buiten_dienst</v>
      </c>
      <c r="D15" s="77"/>
      <c r="E15" s="78"/>
      <c r="F15" s="78"/>
      <c r="G15" s="79"/>
    </row>
    <row r="16" spans="1:8" ht="96.75" customHeight="1" x14ac:dyDescent="0.25">
      <c r="A16" s="62" t="s">
        <v>116</v>
      </c>
      <c r="B16" s="61" t="str">
        <f>IF(G9="D","De te nemen maatregelen kunnen gevonden worden in WIT-1003, WIT-1004 of WIT-1027. Opgelet: De maatregelen kunnen ook bepaald worden via een specifieke risico-analyse.","/")</f>
        <v>/</v>
      </c>
      <c r="C16" s="70"/>
      <c r="D16" s="77"/>
      <c r="E16" s="78"/>
      <c r="F16" s="78"/>
      <c r="G16" s="79"/>
    </row>
    <row r="17" spans="1:8" ht="31.5" customHeight="1" x14ac:dyDescent="0.25">
      <c r="A17" s="62" t="s">
        <v>35</v>
      </c>
      <c r="B17" s="40"/>
      <c r="D17" s="77"/>
      <c r="E17" s="78"/>
      <c r="F17" s="78"/>
      <c r="G17" s="79"/>
    </row>
    <row r="18" spans="1:8" ht="34.5" customHeight="1" x14ac:dyDescent="0.25">
      <c r="A18" s="71" t="s">
        <v>119</v>
      </c>
      <c r="B18" s="73"/>
      <c r="C18" s="70"/>
      <c r="D18" s="80"/>
      <c r="E18" s="81"/>
      <c r="F18" s="81"/>
      <c r="G18" s="82"/>
      <c r="H18" s="70"/>
    </row>
  </sheetData>
  <sheetProtection algorithmName="SHA-512" hashValue="5WfOgcFO7nJ5qu45fXlShjXlg7EmGDlrJNukm3a5tptpS3YrA4EnZiO2OxpY7f00mImUDFjQcb+qYBxWMFtGlw==" saltValue="1MB6bcihPENHThDpPzYTnA==" spinCount="100000" sheet="1" selectLockedCells="1"/>
  <protectedRanges>
    <protectedRange sqref="B3:B5 E4 G4 G8:G12 B16:B17" name="Bereik1"/>
  </protectedRanges>
  <mergeCells count="6">
    <mergeCell ref="D14:G18"/>
    <mergeCell ref="A2:H2"/>
    <mergeCell ref="B3:H3"/>
    <mergeCell ref="B4:C4"/>
    <mergeCell ref="G4:H4"/>
    <mergeCell ref="B5:C5"/>
  </mergeCells>
  <conditionalFormatting sqref="B14">
    <cfRule type="cellIs" dxfId="5" priority="3" operator="lessThanOrEqual">
      <formula>5</formula>
    </cfRule>
    <cfRule type="cellIs" dxfId="4" priority="4" operator="lessThanOrEqual">
      <formula>7</formula>
    </cfRule>
    <cfRule type="cellIs" dxfId="3" priority="5" operator="lessThan">
      <formula>10</formula>
    </cfRule>
    <cfRule type="cellIs" dxfId="2" priority="6" operator="greaterThanOrEqual">
      <formula>10</formula>
    </cfRule>
  </conditionalFormatting>
  <conditionalFormatting sqref="C8:F12">
    <cfRule type="expression" dxfId="1" priority="1">
      <formula>$G8=C$7</formula>
    </cfRule>
  </conditionalFormatting>
  <conditionalFormatting sqref="H10">
    <cfRule type="containsText" dxfId="0" priority="8" operator="containsText" text="Erreur">
      <formula>NOT(ISERROR(SEARCH("Erreur",H10)))</formula>
    </cfRule>
  </conditionalFormatting>
  <dataValidations count="4">
    <dataValidation type="list" allowBlank="1" showInputMessage="1" showErrorMessage="1" sqref="G8 G10:G11" xr:uid="{00000000-0002-0000-0000-000000000000}">
      <formula1>$C$7:$E$7</formula1>
    </dataValidation>
    <dataValidation type="list" allowBlank="1" showInputMessage="1" showErrorMessage="1" sqref="G9" xr:uid="{00000000-0002-0000-0000-000001000000}">
      <formula1>$C$7:$F$7</formula1>
    </dataValidation>
    <dataValidation type="list" allowBlank="1" showInputMessage="1" showErrorMessage="1" sqref="G12" xr:uid="{00000000-0002-0000-0000-000002000000}">
      <formula1>$C$7:$D$7</formula1>
    </dataValidation>
    <dataValidation type="list" allowBlank="1" showInputMessage="1" showErrorMessage="1" sqref="B17" xr:uid="{31B963F7-140B-45E4-8F4C-A5A686DCCA64}">
      <formula1>INDIRECT(C15)</formula1>
    </dataValidation>
  </dataValidations>
  <pageMargins left="0.7" right="0.7" top="0.75" bottom="0.75" header="0.3" footer="0.3"/>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O49"/>
  <sheetViews>
    <sheetView topLeftCell="C1" zoomScale="85" zoomScaleNormal="85" workbookViewId="0">
      <selection activeCell="C37" sqref="A37:XFD49"/>
    </sheetView>
  </sheetViews>
  <sheetFormatPr defaultColWidth="9.140625" defaultRowHeight="15" x14ac:dyDescent="0.25"/>
  <cols>
    <col min="2" max="2" width="19.140625" customWidth="1"/>
    <col min="5" max="5" width="36.140625" customWidth="1"/>
    <col min="10" max="10" width="8.5703125" style="4" customWidth="1"/>
    <col min="11" max="11" width="30.28515625" customWidth="1"/>
    <col min="12" max="12" width="73.5703125" customWidth="1"/>
    <col min="13" max="13" width="37.42578125" customWidth="1"/>
    <col min="14" max="14" width="36.42578125" customWidth="1"/>
    <col min="15" max="15" width="23.42578125" customWidth="1"/>
    <col min="19" max="19" width="64.140625" customWidth="1"/>
  </cols>
  <sheetData>
    <row r="1" spans="1:14" ht="28.5" x14ac:dyDescent="0.45">
      <c r="A1" s="110" t="s">
        <v>36</v>
      </c>
      <c r="B1" s="110"/>
      <c r="C1" s="110"/>
      <c r="D1" s="110"/>
      <c r="E1" s="110"/>
      <c r="F1" s="110"/>
      <c r="G1" s="110"/>
      <c r="H1" s="110"/>
      <c r="I1" s="110"/>
      <c r="J1" s="110"/>
      <c r="K1" s="110"/>
      <c r="L1" s="110"/>
      <c r="M1" s="110"/>
      <c r="N1" s="111"/>
    </row>
    <row r="2" spans="1:14" ht="15.75" thickBot="1" x14ac:dyDescent="0.3">
      <c r="N2" s="35"/>
    </row>
    <row r="3" spans="1:14" ht="15.75" thickBot="1" x14ac:dyDescent="0.3">
      <c r="A3" s="3"/>
      <c r="B3" s="107" t="s">
        <v>37</v>
      </c>
      <c r="C3" s="108"/>
      <c r="D3" s="108"/>
      <c r="E3" s="108"/>
      <c r="F3" s="108"/>
      <c r="G3" s="108"/>
      <c r="H3" s="108"/>
      <c r="I3" s="109"/>
      <c r="N3" s="35"/>
    </row>
    <row r="4" spans="1:14" ht="21" customHeight="1" thickBot="1" x14ac:dyDescent="0.3">
      <c r="A4" s="113" t="s">
        <v>38</v>
      </c>
      <c r="B4" s="5"/>
      <c r="C4" s="6">
        <v>1</v>
      </c>
      <c r="D4" s="6">
        <v>2</v>
      </c>
      <c r="E4" s="6">
        <v>3</v>
      </c>
      <c r="F4" s="6">
        <v>4</v>
      </c>
      <c r="G4" s="6">
        <v>5</v>
      </c>
      <c r="H4" s="6">
        <v>6</v>
      </c>
      <c r="I4" s="6">
        <v>7</v>
      </c>
      <c r="K4" s="39" t="s">
        <v>39</v>
      </c>
      <c r="L4" s="21" t="s">
        <v>40</v>
      </c>
      <c r="N4" s="35"/>
    </row>
    <row r="5" spans="1:14" ht="51.75" customHeight="1" thickBot="1" x14ac:dyDescent="0.3">
      <c r="A5" s="114"/>
      <c r="B5" s="6">
        <v>6</v>
      </c>
      <c r="C5" s="7">
        <v>7</v>
      </c>
      <c r="D5" s="8">
        <v>8</v>
      </c>
      <c r="E5" s="8">
        <v>9</v>
      </c>
      <c r="F5" s="9">
        <v>10</v>
      </c>
      <c r="G5" s="9">
        <v>11</v>
      </c>
      <c r="H5" s="9">
        <v>12</v>
      </c>
      <c r="I5" s="9">
        <v>13</v>
      </c>
      <c r="K5" s="29" t="s">
        <v>41</v>
      </c>
      <c r="L5" s="10" t="s">
        <v>42</v>
      </c>
      <c r="N5" s="35"/>
    </row>
    <row r="6" spans="1:14" ht="39.950000000000003" customHeight="1" thickBot="1" x14ac:dyDescent="0.3">
      <c r="A6" s="114"/>
      <c r="B6" s="6">
        <v>5</v>
      </c>
      <c r="C6" s="7">
        <v>6</v>
      </c>
      <c r="D6" s="7">
        <v>7</v>
      </c>
      <c r="E6" s="8">
        <v>8</v>
      </c>
      <c r="F6" s="8">
        <v>9</v>
      </c>
      <c r="G6" s="9">
        <v>10</v>
      </c>
      <c r="H6" s="9">
        <v>11</v>
      </c>
      <c r="I6" s="9">
        <v>12</v>
      </c>
      <c r="K6" s="30">
        <v>9</v>
      </c>
      <c r="L6" s="10" t="s">
        <v>43</v>
      </c>
      <c r="N6" s="35"/>
    </row>
    <row r="7" spans="1:14" ht="39.950000000000003" customHeight="1" thickBot="1" x14ac:dyDescent="0.3">
      <c r="A7" s="114"/>
      <c r="B7" s="6">
        <v>4</v>
      </c>
      <c r="C7" s="11">
        <v>5</v>
      </c>
      <c r="D7" s="7">
        <v>6</v>
      </c>
      <c r="E7" s="7">
        <v>7</v>
      </c>
      <c r="F7" s="8">
        <v>8</v>
      </c>
      <c r="G7" s="8">
        <v>9</v>
      </c>
      <c r="H7" s="9">
        <v>10</v>
      </c>
      <c r="I7" s="9">
        <v>11</v>
      </c>
      <c r="K7" s="30">
        <v>8</v>
      </c>
      <c r="L7" s="10" t="s">
        <v>43</v>
      </c>
      <c r="N7" s="35"/>
    </row>
    <row r="8" spans="1:14" ht="39.950000000000003" customHeight="1" thickBot="1" x14ac:dyDescent="0.3">
      <c r="A8" s="114"/>
      <c r="B8" s="6">
        <v>3</v>
      </c>
      <c r="C8" s="11">
        <v>4</v>
      </c>
      <c r="D8" s="11">
        <v>5</v>
      </c>
      <c r="E8" s="7">
        <v>6</v>
      </c>
      <c r="F8" s="7">
        <v>7</v>
      </c>
      <c r="G8" s="8">
        <v>8</v>
      </c>
      <c r="H8" s="8">
        <v>9</v>
      </c>
      <c r="I8" s="9">
        <v>10</v>
      </c>
      <c r="K8" s="31">
        <v>7</v>
      </c>
      <c r="L8" s="10" t="s">
        <v>44</v>
      </c>
      <c r="N8" s="35"/>
    </row>
    <row r="9" spans="1:14" ht="39.950000000000003" customHeight="1" thickBot="1" x14ac:dyDescent="0.3">
      <c r="A9" s="114"/>
      <c r="B9" s="6">
        <v>2</v>
      </c>
      <c r="C9" s="11">
        <v>3</v>
      </c>
      <c r="D9" s="11">
        <v>4</v>
      </c>
      <c r="E9" s="11">
        <v>5</v>
      </c>
      <c r="F9" s="7">
        <v>6</v>
      </c>
      <c r="G9" s="7">
        <v>7</v>
      </c>
      <c r="H9" s="8">
        <v>8</v>
      </c>
      <c r="I9" s="8">
        <v>9</v>
      </c>
      <c r="K9" s="31">
        <v>6</v>
      </c>
      <c r="L9" s="10" t="s">
        <v>45</v>
      </c>
      <c r="N9" s="37"/>
    </row>
    <row r="10" spans="1:14" ht="39.950000000000003" customHeight="1" thickBot="1" x14ac:dyDescent="0.3">
      <c r="A10" s="115"/>
      <c r="B10" s="6">
        <v>1</v>
      </c>
      <c r="C10" s="11">
        <v>2</v>
      </c>
      <c r="D10" s="11">
        <v>3</v>
      </c>
      <c r="E10" s="11">
        <v>4</v>
      </c>
      <c r="F10" s="11">
        <v>5</v>
      </c>
      <c r="G10" s="7">
        <v>6</v>
      </c>
      <c r="H10" s="7">
        <v>7</v>
      </c>
      <c r="I10" s="8">
        <v>8</v>
      </c>
      <c r="K10" s="32" t="s">
        <v>46</v>
      </c>
      <c r="L10" s="10" t="s">
        <v>47</v>
      </c>
      <c r="N10" s="35"/>
    </row>
    <row r="11" spans="1:14" ht="39.950000000000003" customHeight="1" thickBot="1" x14ac:dyDescent="0.3">
      <c r="A11" s="25"/>
      <c r="B11" s="26"/>
      <c r="C11" s="26"/>
      <c r="D11" s="26"/>
      <c r="E11" s="26"/>
      <c r="F11" s="26"/>
      <c r="G11" s="26"/>
      <c r="H11" s="26"/>
      <c r="I11" s="26"/>
      <c r="K11" s="27"/>
      <c r="L11" s="28"/>
      <c r="N11" s="35"/>
    </row>
    <row r="12" spans="1:14" ht="46.5" customHeight="1" thickBot="1" x14ac:dyDescent="0.3">
      <c r="A12" s="107" t="s">
        <v>48</v>
      </c>
      <c r="B12" s="108"/>
      <c r="C12" s="108"/>
      <c r="D12" s="108"/>
      <c r="E12" s="108"/>
      <c r="F12" s="108"/>
      <c r="G12" s="109"/>
      <c r="I12" s="107" t="s">
        <v>49</v>
      </c>
      <c r="J12" s="108"/>
      <c r="K12" s="108"/>
      <c r="L12" s="108"/>
      <c r="M12" s="109"/>
      <c r="N12" s="35"/>
    </row>
    <row r="13" spans="1:14" ht="46.5" customHeight="1" thickBot="1" x14ac:dyDescent="0.3">
      <c r="A13" s="3" t="s">
        <v>50</v>
      </c>
      <c r="B13" s="107" t="s">
        <v>51</v>
      </c>
      <c r="C13" s="108"/>
      <c r="D13" s="122" t="s">
        <v>38</v>
      </c>
      <c r="E13" s="122"/>
      <c r="F13" s="122"/>
      <c r="G13" s="122"/>
      <c r="I13" s="3" t="s">
        <v>50</v>
      </c>
      <c r="J13" s="107" t="s">
        <v>51</v>
      </c>
      <c r="K13" s="109"/>
      <c r="L13" s="12" t="s">
        <v>52</v>
      </c>
      <c r="M13" s="16" t="s">
        <v>53</v>
      </c>
      <c r="N13" s="35"/>
    </row>
    <row r="14" spans="1:14" ht="30" customHeight="1" thickBot="1" x14ac:dyDescent="0.3">
      <c r="A14" s="13">
        <v>1</v>
      </c>
      <c r="B14" s="104" t="s">
        <v>54</v>
      </c>
      <c r="C14" s="106"/>
      <c r="D14" s="112" t="s">
        <v>55</v>
      </c>
      <c r="E14" s="112"/>
      <c r="F14" s="112"/>
      <c r="G14" s="112"/>
      <c r="I14" s="13">
        <v>1</v>
      </c>
      <c r="J14" s="104" t="s">
        <v>56</v>
      </c>
      <c r="K14" s="105"/>
      <c r="L14" s="14" t="s">
        <v>57</v>
      </c>
      <c r="M14" s="17" t="s">
        <v>58</v>
      </c>
      <c r="N14" s="35"/>
    </row>
    <row r="15" spans="1:14" ht="30" customHeight="1" thickBot="1" x14ac:dyDescent="0.3">
      <c r="A15" s="13">
        <v>2</v>
      </c>
      <c r="B15" s="104" t="s">
        <v>59</v>
      </c>
      <c r="C15" s="106"/>
      <c r="D15" s="112" t="s">
        <v>60</v>
      </c>
      <c r="E15" s="112"/>
      <c r="F15" s="112"/>
      <c r="G15" s="112"/>
      <c r="I15" s="13">
        <v>2</v>
      </c>
      <c r="J15" s="104" t="s">
        <v>61</v>
      </c>
      <c r="K15" s="105"/>
      <c r="L15" s="14" t="s">
        <v>62</v>
      </c>
      <c r="M15" s="18" t="s">
        <v>63</v>
      </c>
      <c r="N15" s="35"/>
    </row>
    <row r="16" spans="1:14" ht="30" customHeight="1" thickBot="1" x14ac:dyDescent="0.3">
      <c r="A16" s="13">
        <v>3</v>
      </c>
      <c r="B16" s="104" t="s">
        <v>64</v>
      </c>
      <c r="C16" s="106"/>
      <c r="D16" s="112" t="s">
        <v>65</v>
      </c>
      <c r="E16" s="112"/>
      <c r="F16" s="112"/>
      <c r="G16" s="112"/>
      <c r="I16" s="13">
        <v>3</v>
      </c>
      <c r="J16" s="104" t="s">
        <v>66</v>
      </c>
      <c r="K16" s="105"/>
      <c r="L16" s="14" t="s">
        <v>67</v>
      </c>
      <c r="M16" s="18" t="s">
        <v>68</v>
      </c>
      <c r="N16" s="35"/>
    </row>
    <row r="17" spans="1:14" ht="30" customHeight="1" thickBot="1" x14ac:dyDescent="0.3">
      <c r="A17" s="13">
        <v>4</v>
      </c>
      <c r="B17" s="104" t="s">
        <v>69</v>
      </c>
      <c r="C17" s="106"/>
      <c r="D17" s="112" t="s">
        <v>70</v>
      </c>
      <c r="E17" s="112"/>
      <c r="F17" s="112"/>
      <c r="G17" s="112"/>
      <c r="I17" s="13">
        <v>4</v>
      </c>
      <c r="J17" s="104" t="s">
        <v>71</v>
      </c>
      <c r="K17" s="105"/>
      <c r="L17" s="14" t="s">
        <v>72</v>
      </c>
      <c r="M17" s="18" t="s">
        <v>73</v>
      </c>
      <c r="N17" s="35"/>
    </row>
    <row r="18" spans="1:14" ht="30" customHeight="1" thickBot="1" x14ac:dyDescent="0.3">
      <c r="A18" s="13">
        <v>5</v>
      </c>
      <c r="B18" s="104" t="s">
        <v>74</v>
      </c>
      <c r="C18" s="106"/>
      <c r="D18" s="112" t="s">
        <v>75</v>
      </c>
      <c r="E18" s="112"/>
      <c r="F18" s="112"/>
      <c r="G18" s="112"/>
      <c r="I18" s="13">
        <v>5</v>
      </c>
      <c r="J18" s="104" t="s">
        <v>76</v>
      </c>
      <c r="K18" s="105"/>
      <c r="L18" s="14" t="s">
        <v>77</v>
      </c>
      <c r="M18" s="18" t="s">
        <v>78</v>
      </c>
      <c r="N18" s="35"/>
    </row>
    <row r="19" spans="1:14" ht="30" customHeight="1" thickBot="1" x14ac:dyDescent="0.3">
      <c r="A19" s="15">
        <v>6</v>
      </c>
      <c r="B19" s="104" t="s">
        <v>79</v>
      </c>
      <c r="C19" s="106"/>
      <c r="D19" s="112" t="s">
        <v>80</v>
      </c>
      <c r="E19" s="112"/>
      <c r="F19" s="112"/>
      <c r="G19" s="112"/>
      <c r="I19" s="13">
        <v>6</v>
      </c>
      <c r="J19" s="104" t="s">
        <v>81</v>
      </c>
      <c r="K19" s="105"/>
      <c r="L19" s="14" t="s">
        <v>82</v>
      </c>
      <c r="M19" s="18" t="s">
        <v>83</v>
      </c>
      <c r="N19" s="35"/>
    </row>
    <row r="20" spans="1:14" ht="22.5" customHeight="1" thickBot="1" x14ac:dyDescent="0.3">
      <c r="I20" s="13">
        <v>7</v>
      </c>
      <c r="J20" s="104" t="s">
        <v>84</v>
      </c>
      <c r="K20" s="105"/>
      <c r="L20" s="14" t="s">
        <v>85</v>
      </c>
      <c r="M20" s="18" t="s">
        <v>86</v>
      </c>
      <c r="N20" s="35"/>
    </row>
    <row r="21" spans="1:14" ht="15.75" thickBot="1" x14ac:dyDescent="0.3">
      <c r="A21" s="33"/>
      <c r="B21" s="33"/>
      <c r="C21" s="33"/>
      <c r="D21" s="33"/>
      <c r="E21" s="33"/>
      <c r="F21" s="33"/>
      <c r="G21" s="33"/>
      <c r="H21" s="33"/>
      <c r="I21" s="33"/>
      <c r="J21" s="34"/>
      <c r="K21" s="33"/>
      <c r="L21" s="33"/>
      <c r="M21" s="33"/>
      <c r="N21" s="36"/>
    </row>
    <row r="22" spans="1:14" ht="28.5" x14ac:dyDescent="0.45">
      <c r="A22" s="120" t="s">
        <v>87</v>
      </c>
      <c r="B22" s="120"/>
      <c r="C22" s="120"/>
      <c r="D22" s="120"/>
      <c r="E22" s="120"/>
      <c r="F22" s="120"/>
      <c r="G22" s="120"/>
      <c r="H22" s="120"/>
      <c r="I22" s="121"/>
    </row>
    <row r="23" spans="1:14" x14ac:dyDescent="0.25">
      <c r="I23" s="35"/>
    </row>
    <row r="24" spans="1:14" ht="15.75" thickBot="1" x14ac:dyDescent="0.3">
      <c r="A24" s="33"/>
      <c r="B24" s="33"/>
      <c r="C24" s="33"/>
      <c r="D24" s="33"/>
      <c r="E24" s="33"/>
      <c r="F24" s="33"/>
      <c r="I24" s="35"/>
    </row>
    <row r="25" spans="1:14" ht="26.25" thickBot="1" x14ac:dyDescent="0.3">
      <c r="A25" s="123" t="s">
        <v>88</v>
      </c>
      <c r="B25" s="124"/>
      <c r="C25" s="124"/>
      <c r="D25" s="124"/>
      <c r="E25" s="124"/>
      <c r="F25" s="125"/>
      <c r="G25" s="20" t="s">
        <v>89</v>
      </c>
      <c r="I25" s="35"/>
    </row>
    <row r="26" spans="1:14" ht="39" customHeight="1" thickBot="1" x14ac:dyDescent="0.3">
      <c r="A26" s="38" t="s">
        <v>90</v>
      </c>
      <c r="B26" s="38" t="s">
        <v>91</v>
      </c>
      <c r="C26" s="38"/>
      <c r="D26" s="126" t="s">
        <v>92</v>
      </c>
      <c r="E26" s="127"/>
      <c r="F26" s="128"/>
      <c r="G26" s="19">
        <v>8</v>
      </c>
      <c r="I26" s="35"/>
    </row>
    <row r="27" spans="1:14" x14ac:dyDescent="0.25">
      <c r="A27" s="90" t="s">
        <v>93</v>
      </c>
      <c r="B27" s="90" t="s">
        <v>94</v>
      </c>
      <c r="C27" s="95" t="s">
        <v>95</v>
      </c>
      <c r="D27" s="98" t="s">
        <v>96</v>
      </c>
      <c r="E27" s="99"/>
      <c r="F27" s="100"/>
      <c r="G27" s="129">
        <v>7</v>
      </c>
      <c r="I27" s="35"/>
    </row>
    <row r="28" spans="1:14" ht="25.5" customHeight="1" x14ac:dyDescent="0.25">
      <c r="A28" s="94"/>
      <c r="B28" s="94"/>
      <c r="C28" s="96"/>
      <c r="D28" s="98" t="s">
        <v>97</v>
      </c>
      <c r="E28" s="99"/>
      <c r="F28" s="100"/>
      <c r="G28" s="100"/>
      <c r="I28" s="35"/>
    </row>
    <row r="29" spans="1:14" ht="25.5" customHeight="1" x14ac:dyDescent="0.25">
      <c r="A29" s="94"/>
      <c r="B29" s="94"/>
      <c r="C29" s="96"/>
      <c r="D29" s="98" t="s">
        <v>98</v>
      </c>
      <c r="E29" s="99"/>
      <c r="F29" s="100"/>
      <c r="G29" s="100"/>
      <c r="I29" s="35"/>
    </row>
    <row r="30" spans="1:14" ht="15.75" customHeight="1" thickBot="1" x14ac:dyDescent="0.3">
      <c r="A30" s="91"/>
      <c r="B30" s="91"/>
      <c r="C30" s="97"/>
      <c r="D30" s="101" t="s">
        <v>99</v>
      </c>
      <c r="E30" s="102"/>
      <c r="F30" s="103"/>
      <c r="G30" s="103"/>
      <c r="I30" s="35"/>
    </row>
    <row r="31" spans="1:14" x14ac:dyDescent="0.25">
      <c r="A31" s="90" t="s">
        <v>100</v>
      </c>
      <c r="B31" s="90" t="s">
        <v>94</v>
      </c>
      <c r="C31" s="92" t="s">
        <v>101</v>
      </c>
      <c r="D31" s="98" t="s">
        <v>102</v>
      </c>
      <c r="E31" s="99"/>
      <c r="F31" s="100"/>
      <c r="G31" s="90">
        <v>6</v>
      </c>
      <c r="I31" s="35"/>
    </row>
    <row r="32" spans="1:14" ht="15.75" customHeight="1" thickBot="1" x14ac:dyDescent="0.3">
      <c r="A32" s="91"/>
      <c r="B32" s="91"/>
      <c r="C32" s="93"/>
      <c r="D32" s="101" t="s">
        <v>103</v>
      </c>
      <c r="E32" s="102"/>
      <c r="F32" s="103"/>
      <c r="G32" s="94"/>
      <c r="I32" s="35"/>
    </row>
    <row r="33" spans="1:15" ht="44.25" thickBot="1" x14ac:dyDescent="0.3">
      <c r="A33" s="23" t="s">
        <v>104</v>
      </c>
      <c r="B33" s="23" t="s">
        <v>105</v>
      </c>
      <c r="C33" s="22" t="s">
        <v>106</v>
      </c>
      <c r="D33" s="116" t="s">
        <v>107</v>
      </c>
      <c r="E33" s="117"/>
      <c r="F33" s="118"/>
      <c r="G33" s="23">
        <v>5</v>
      </c>
      <c r="I33" s="35"/>
    </row>
    <row r="34" spans="1:15" ht="15.75" customHeight="1" x14ac:dyDescent="0.25">
      <c r="A34" s="4"/>
      <c r="D34" s="119"/>
      <c r="E34" s="119"/>
      <c r="F34" s="119"/>
      <c r="G34" s="63"/>
      <c r="I34" s="35"/>
    </row>
    <row r="35" spans="1:15" ht="15.75" customHeight="1" thickBot="1" x14ac:dyDescent="0.3">
      <c r="A35" s="33"/>
      <c r="B35" s="33"/>
      <c r="C35" s="33"/>
      <c r="D35" s="33"/>
      <c r="E35" s="33"/>
      <c r="F35" s="33"/>
      <c r="G35" s="33"/>
      <c r="H35" s="33"/>
      <c r="I35" s="36"/>
    </row>
    <row r="36" spans="1:15" ht="15" customHeight="1" x14ac:dyDescent="0.25"/>
    <row r="37" spans="1:15" hidden="1" x14ac:dyDescent="0.25"/>
    <row r="38" spans="1:15" hidden="1" x14ac:dyDescent="0.25">
      <c r="B38" t="s">
        <v>114</v>
      </c>
      <c r="E38" t="s">
        <v>117</v>
      </c>
      <c r="K38" t="s">
        <v>118</v>
      </c>
      <c r="M38" t="s">
        <v>115</v>
      </c>
      <c r="O38" t="s">
        <v>113</v>
      </c>
    </row>
    <row r="39" spans="1:15" hidden="1" x14ac:dyDescent="0.25">
      <c r="B39" t="s">
        <v>92</v>
      </c>
      <c r="E39" t="s">
        <v>92</v>
      </c>
      <c r="K39" t="s">
        <v>92</v>
      </c>
      <c r="L39" s="68"/>
      <c r="M39" s="68" t="s">
        <v>92</v>
      </c>
      <c r="N39" s="68"/>
      <c r="O39" t="s">
        <v>110</v>
      </c>
    </row>
    <row r="40" spans="1:15" hidden="1" x14ac:dyDescent="0.25">
      <c r="E40" t="s">
        <v>96</v>
      </c>
      <c r="K40" s="68" t="s">
        <v>96</v>
      </c>
      <c r="L40" s="68"/>
      <c r="M40" s="68" t="s">
        <v>96</v>
      </c>
      <c r="N40" s="68"/>
      <c r="O40" s="68"/>
    </row>
    <row r="41" spans="1:15" ht="15" hidden="1" customHeight="1" x14ac:dyDescent="0.25">
      <c r="E41" t="s">
        <v>97</v>
      </c>
      <c r="K41" s="68" t="s">
        <v>97</v>
      </c>
      <c r="L41" s="68"/>
      <c r="M41" s="68" t="s">
        <v>97</v>
      </c>
      <c r="N41" s="68"/>
      <c r="O41" s="68"/>
    </row>
    <row r="42" spans="1:15" ht="15" hidden="1" customHeight="1" x14ac:dyDescent="0.25">
      <c r="E42" t="s">
        <v>98</v>
      </c>
      <c r="K42" s="68" t="s">
        <v>98</v>
      </c>
      <c r="L42" s="68"/>
      <c r="M42" s="68" t="s">
        <v>98</v>
      </c>
      <c r="N42" s="68"/>
      <c r="O42" s="68"/>
    </row>
    <row r="43" spans="1:15" ht="15.75" hidden="1" customHeight="1" x14ac:dyDescent="0.25">
      <c r="E43" t="s">
        <v>99</v>
      </c>
      <c r="K43" s="68" t="s">
        <v>99</v>
      </c>
      <c r="L43" s="68"/>
      <c r="M43" s="68" t="s">
        <v>99</v>
      </c>
      <c r="N43" s="68"/>
      <c r="O43" s="68"/>
    </row>
    <row r="44" spans="1:15" hidden="1" x14ac:dyDescent="0.25">
      <c r="E44" t="s">
        <v>124</v>
      </c>
      <c r="K44" s="68" t="s">
        <v>124</v>
      </c>
      <c r="L44" s="68"/>
      <c r="M44" s="68" t="s">
        <v>124</v>
      </c>
      <c r="N44" s="68"/>
      <c r="O44" s="68"/>
    </row>
    <row r="45" spans="1:15" hidden="1" x14ac:dyDescent="0.25">
      <c r="E45" t="s">
        <v>123</v>
      </c>
      <c r="K45" s="68" t="s">
        <v>123</v>
      </c>
      <c r="M45" s="68" t="s">
        <v>123</v>
      </c>
      <c r="N45" s="68"/>
      <c r="O45" s="68"/>
    </row>
    <row r="46" spans="1:15" hidden="1" x14ac:dyDescent="0.25">
      <c r="K46" s="68" t="s">
        <v>125</v>
      </c>
      <c r="M46" s="68" t="s">
        <v>125</v>
      </c>
      <c r="N46" s="68"/>
      <c r="O46" s="68"/>
    </row>
    <row r="47" spans="1:15" hidden="1" x14ac:dyDescent="0.25">
      <c r="K47" s="68" t="s">
        <v>126</v>
      </c>
      <c r="M47" s="68" t="s">
        <v>126</v>
      </c>
    </row>
    <row r="48" spans="1:15" hidden="1" x14ac:dyDescent="0.25">
      <c r="M48" s="68" t="s">
        <v>107</v>
      </c>
    </row>
    <row r="49" hidden="1" x14ac:dyDescent="0.25"/>
  </sheetData>
  <sheetProtection algorithmName="SHA-512" hashValue="+PYNel7bYBgl+0jaSHzBDoHLZUnIvmSIWYHJuVY7112ZQATYEmuWOhl2ntdxTxbjeL9+ogZbUoZoAIGrsJ8YGA==" saltValue="+pfvtOCreNttRYodUTbC3A==" spinCount="100000" sheet="1" objects="1" scenarios="1" selectLockedCells="1" selectUnlockedCells="1"/>
  <mergeCells count="46">
    <mergeCell ref="D33:F33"/>
    <mergeCell ref="D34:F34"/>
    <mergeCell ref="A22:I22"/>
    <mergeCell ref="D13:G13"/>
    <mergeCell ref="D14:G14"/>
    <mergeCell ref="D15:G15"/>
    <mergeCell ref="D16:G16"/>
    <mergeCell ref="B18:C18"/>
    <mergeCell ref="D18:G18"/>
    <mergeCell ref="D19:G19"/>
    <mergeCell ref="A25:F25"/>
    <mergeCell ref="D26:F26"/>
    <mergeCell ref="D27:F27"/>
    <mergeCell ref="D28:F28"/>
    <mergeCell ref="G27:G30"/>
    <mergeCell ref="A31:A32"/>
    <mergeCell ref="A12:G12"/>
    <mergeCell ref="J13:K13"/>
    <mergeCell ref="I12:M12"/>
    <mergeCell ref="A1:N1"/>
    <mergeCell ref="J17:K17"/>
    <mergeCell ref="B13:C13"/>
    <mergeCell ref="B14:C14"/>
    <mergeCell ref="B15:C15"/>
    <mergeCell ref="B16:C16"/>
    <mergeCell ref="B17:C17"/>
    <mergeCell ref="D17:G17"/>
    <mergeCell ref="B3:I3"/>
    <mergeCell ref="A4:A10"/>
    <mergeCell ref="J18:K18"/>
    <mergeCell ref="J19:K19"/>
    <mergeCell ref="J20:K20"/>
    <mergeCell ref="B19:C19"/>
    <mergeCell ref="J14:K14"/>
    <mergeCell ref="J15:K15"/>
    <mergeCell ref="J16:K16"/>
    <mergeCell ref="B31:B32"/>
    <mergeCell ref="C31:C32"/>
    <mergeCell ref="G31:G32"/>
    <mergeCell ref="A27:A30"/>
    <mergeCell ref="B27:B30"/>
    <mergeCell ref="C27:C30"/>
    <mergeCell ref="D29:F29"/>
    <mergeCell ref="D30:F30"/>
    <mergeCell ref="D31:F31"/>
    <mergeCell ref="D32:F32"/>
  </mergeCells>
  <phoneticPr fontId="17" type="noConversion"/>
  <pageMargins left="0.7" right="0.7" top="0.75" bottom="0.75" header="0.3" footer="0.3"/>
  <pageSetup paperSize="9" scale="33"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D568-7814-4946-8FA0-F72EA9E234F0}">
  <sheetPr codeName="Blad1"/>
  <dimension ref="A2:L218"/>
  <sheetViews>
    <sheetView topLeftCell="A201" workbookViewId="0">
      <selection activeCell="A2" sqref="A2:L2"/>
    </sheetView>
  </sheetViews>
  <sheetFormatPr defaultRowHeight="15" x14ac:dyDescent="0.25"/>
  <sheetData>
    <row r="2" spans="1:12" ht="15.75" thickBot="1" x14ac:dyDescent="0.3">
      <c r="A2" s="130" t="s">
        <v>111</v>
      </c>
      <c r="B2" s="130"/>
      <c r="C2" s="130"/>
      <c r="D2" s="130"/>
      <c r="E2" s="131"/>
      <c r="F2" s="132" t="s">
        <v>112</v>
      </c>
      <c r="G2" s="130"/>
      <c r="H2" s="130"/>
      <c r="I2" s="130"/>
      <c r="J2" s="130"/>
      <c r="K2" s="130"/>
      <c r="L2" s="130"/>
    </row>
    <row r="3" spans="1:12" x14ac:dyDescent="0.25">
      <c r="A3" s="65" t="s">
        <v>8</v>
      </c>
      <c r="B3" s="65" t="s">
        <v>8</v>
      </c>
      <c r="C3" s="65" t="s">
        <v>8</v>
      </c>
      <c r="D3" s="65" t="s">
        <v>8</v>
      </c>
      <c r="E3" s="66" t="s">
        <v>8</v>
      </c>
      <c r="F3" s="65" t="str">
        <f>A3&amp;B3&amp;C3&amp;D3&amp;E3</f>
        <v>AAAAA</v>
      </c>
      <c r="H3" s="67">
        <v>8.569323441926608</v>
      </c>
      <c r="I3" t="s">
        <v>92</v>
      </c>
    </row>
    <row r="4" spans="1:12" x14ac:dyDescent="0.25">
      <c r="A4" s="65" t="s">
        <v>8</v>
      </c>
      <c r="B4" s="65" t="s">
        <v>8</v>
      </c>
      <c r="C4" s="65" t="s">
        <v>8</v>
      </c>
      <c r="D4" s="65" t="s">
        <v>8</v>
      </c>
      <c r="E4" s="66" t="s">
        <v>9</v>
      </c>
      <c r="F4" s="65" t="str">
        <f t="shared" ref="F4:F67" si="0">A4&amp;B4&amp;C4&amp;D4&amp;E4</f>
        <v>AAAAB</v>
      </c>
      <c r="H4" s="67">
        <v>8.3204927392923889</v>
      </c>
      <c r="I4" t="s">
        <v>92</v>
      </c>
    </row>
    <row r="5" spans="1:12" x14ac:dyDescent="0.25">
      <c r="A5" s="65" t="s">
        <v>8</v>
      </c>
      <c r="B5" s="65" t="s">
        <v>8</v>
      </c>
      <c r="C5" s="65" t="s">
        <v>8</v>
      </c>
      <c r="D5" s="65" t="s">
        <v>9</v>
      </c>
      <c r="E5" s="66" t="s">
        <v>8</v>
      </c>
      <c r="F5" s="65" t="str">
        <f t="shared" si="0"/>
        <v>AAABA</v>
      </c>
      <c r="H5" s="67">
        <v>8.3204927392923889</v>
      </c>
      <c r="I5" t="s">
        <v>92</v>
      </c>
    </row>
    <row r="6" spans="1:12" x14ac:dyDescent="0.25">
      <c r="A6" s="65" t="s">
        <v>8</v>
      </c>
      <c r="B6" s="65" t="s">
        <v>8</v>
      </c>
      <c r="C6" s="65" t="s">
        <v>8</v>
      </c>
      <c r="D6" s="65" t="s">
        <v>9</v>
      </c>
      <c r="E6" s="66" t="s">
        <v>9</v>
      </c>
      <c r="F6" s="65" t="str">
        <f t="shared" si="0"/>
        <v>AAABB</v>
      </c>
      <c r="H6" s="67">
        <v>8.0716620366581715</v>
      </c>
      <c r="I6" t="s">
        <v>92</v>
      </c>
    </row>
    <row r="7" spans="1:12" x14ac:dyDescent="0.25">
      <c r="A7" s="65" t="s">
        <v>8</v>
      </c>
      <c r="B7" s="65" t="s">
        <v>8</v>
      </c>
      <c r="C7" s="65" t="s">
        <v>8</v>
      </c>
      <c r="D7" s="65" t="s">
        <v>10</v>
      </c>
      <c r="E7" s="66" t="s">
        <v>8</v>
      </c>
      <c r="F7" s="65" t="str">
        <f t="shared" si="0"/>
        <v>AAACA</v>
      </c>
      <c r="H7" s="67">
        <v>7.8898161812189969</v>
      </c>
      <c r="I7" t="s">
        <v>108</v>
      </c>
    </row>
    <row r="8" spans="1:12" x14ac:dyDescent="0.25">
      <c r="A8" s="65" t="s">
        <v>8</v>
      </c>
      <c r="B8" s="65" t="s">
        <v>8</v>
      </c>
      <c r="C8" s="65" t="s">
        <v>8</v>
      </c>
      <c r="D8" s="65" t="s">
        <v>10</v>
      </c>
      <c r="E8" s="66" t="s">
        <v>9</v>
      </c>
      <c r="F8" s="65" t="str">
        <f t="shared" si="0"/>
        <v>AAACB</v>
      </c>
      <c r="H8" s="67">
        <v>7.6409854785847795</v>
      </c>
      <c r="I8" t="s">
        <v>108</v>
      </c>
    </row>
    <row r="9" spans="1:12" x14ac:dyDescent="0.25">
      <c r="A9" s="65" t="s">
        <v>8</v>
      </c>
      <c r="B9" s="65" t="s">
        <v>8</v>
      </c>
      <c r="C9" s="65" t="s">
        <v>9</v>
      </c>
      <c r="D9" s="65" t="s">
        <v>8</v>
      </c>
      <c r="E9" s="66" t="s">
        <v>8</v>
      </c>
      <c r="F9" s="65" t="str">
        <f t="shared" si="0"/>
        <v>AABAA</v>
      </c>
      <c r="H9" s="67">
        <v>8.3204927392923889</v>
      </c>
      <c r="I9" t="s">
        <v>92</v>
      </c>
    </row>
    <row r="10" spans="1:12" x14ac:dyDescent="0.25">
      <c r="A10" s="65" t="s">
        <v>8</v>
      </c>
      <c r="B10" s="65" t="s">
        <v>8</v>
      </c>
      <c r="C10" s="65" t="s">
        <v>9</v>
      </c>
      <c r="D10" s="65" t="s">
        <v>8</v>
      </c>
      <c r="E10" s="66" t="s">
        <v>9</v>
      </c>
      <c r="F10" s="65" t="str">
        <f t="shared" si="0"/>
        <v>AABAB</v>
      </c>
      <c r="H10" s="67">
        <v>8.0716620366581715</v>
      </c>
      <c r="I10" t="s">
        <v>92</v>
      </c>
    </row>
    <row r="11" spans="1:12" x14ac:dyDescent="0.25">
      <c r="A11" s="65" t="s">
        <v>8</v>
      </c>
      <c r="B11" s="65" t="s">
        <v>8</v>
      </c>
      <c r="C11" s="65" t="s">
        <v>9</v>
      </c>
      <c r="D11" s="65" t="s">
        <v>9</v>
      </c>
      <c r="E11" s="66" t="s">
        <v>8</v>
      </c>
      <c r="F11" s="65" t="str">
        <f t="shared" si="0"/>
        <v>AABBA</v>
      </c>
      <c r="H11" s="67">
        <v>8.0716620366581715</v>
      </c>
      <c r="I11" t="s">
        <v>92</v>
      </c>
    </row>
    <row r="12" spans="1:12" x14ac:dyDescent="0.25">
      <c r="A12" s="65" t="s">
        <v>8</v>
      </c>
      <c r="B12" s="65" t="s">
        <v>8</v>
      </c>
      <c r="C12" s="65" t="s">
        <v>9</v>
      </c>
      <c r="D12" s="65" t="s">
        <v>9</v>
      </c>
      <c r="E12" s="66" t="s">
        <v>9</v>
      </c>
      <c r="F12" s="65" t="str">
        <f t="shared" si="0"/>
        <v>AABBB</v>
      </c>
      <c r="H12" s="67">
        <v>7.8228313340239541</v>
      </c>
      <c r="I12" t="s">
        <v>108</v>
      </c>
    </row>
    <row r="13" spans="1:12" x14ac:dyDescent="0.25">
      <c r="A13" s="65" t="s">
        <v>8</v>
      </c>
      <c r="B13" s="65" t="s">
        <v>8</v>
      </c>
      <c r="C13" s="65" t="s">
        <v>9</v>
      </c>
      <c r="D13" s="65" t="s">
        <v>10</v>
      </c>
      <c r="E13" s="66" t="s">
        <v>8</v>
      </c>
      <c r="F13" s="65" t="str">
        <f t="shared" si="0"/>
        <v>AABCA</v>
      </c>
      <c r="H13" s="67">
        <v>7.6409854785847795</v>
      </c>
      <c r="I13" t="s">
        <v>108</v>
      </c>
    </row>
    <row r="14" spans="1:12" x14ac:dyDescent="0.25">
      <c r="A14" s="65" t="s">
        <v>8</v>
      </c>
      <c r="B14" s="65" t="s">
        <v>8</v>
      </c>
      <c r="C14" s="65" t="s">
        <v>9</v>
      </c>
      <c r="D14" s="65" t="s">
        <v>10</v>
      </c>
      <c r="E14" s="66" t="s">
        <v>9</v>
      </c>
      <c r="F14" s="65" t="str">
        <f t="shared" si="0"/>
        <v>AABCB</v>
      </c>
      <c r="H14" s="67">
        <v>7.3921547759505621</v>
      </c>
      <c r="I14" t="s">
        <v>108</v>
      </c>
    </row>
    <row r="15" spans="1:12" x14ac:dyDescent="0.25">
      <c r="A15" s="65" t="s">
        <v>8</v>
      </c>
      <c r="B15" s="65" t="s">
        <v>8</v>
      </c>
      <c r="C15" s="65" t="s">
        <v>10</v>
      </c>
      <c r="D15" s="65" t="s">
        <v>8</v>
      </c>
      <c r="E15" s="66" t="s">
        <v>8</v>
      </c>
      <c r="F15" s="65" t="str">
        <f t="shared" si="0"/>
        <v>AACAA</v>
      </c>
      <c r="H15" s="67">
        <v>7.8898161812189969</v>
      </c>
      <c r="I15" t="s">
        <v>108</v>
      </c>
    </row>
    <row r="16" spans="1:12" x14ac:dyDescent="0.25">
      <c r="A16" s="65" t="s">
        <v>8</v>
      </c>
      <c r="B16" s="65" t="s">
        <v>8</v>
      </c>
      <c r="C16" s="65" t="s">
        <v>10</v>
      </c>
      <c r="D16" s="65" t="s">
        <v>8</v>
      </c>
      <c r="E16" s="66" t="s">
        <v>9</v>
      </c>
      <c r="F16" s="65" t="str">
        <f t="shared" si="0"/>
        <v>AACAB</v>
      </c>
      <c r="H16" s="67">
        <v>7.6409854785847795</v>
      </c>
      <c r="I16" t="s">
        <v>108</v>
      </c>
    </row>
    <row r="17" spans="1:9" x14ac:dyDescent="0.25">
      <c r="A17" s="65" t="s">
        <v>8</v>
      </c>
      <c r="B17" s="65" t="s">
        <v>8</v>
      </c>
      <c r="C17" s="65" t="s">
        <v>10</v>
      </c>
      <c r="D17" s="65" t="s">
        <v>9</v>
      </c>
      <c r="E17" s="66" t="s">
        <v>8</v>
      </c>
      <c r="F17" s="65" t="str">
        <f t="shared" si="0"/>
        <v>AACBA</v>
      </c>
      <c r="H17" s="67">
        <v>7.6409854785847795</v>
      </c>
      <c r="I17" t="s">
        <v>108</v>
      </c>
    </row>
    <row r="18" spans="1:9" x14ac:dyDescent="0.25">
      <c r="A18" s="65" t="s">
        <v>8</v>
      </c>
      <c r="B18" s="65" t="s">
        <v>8</v>
      </c>
      <c r="C18" s="65" t="s">
        <v>10</v>
      </c>
      <c r="D18" s="65" t="s">
        <v>9</v>
      </c>
      <c r="E18" s="66" t="s">
        <v>9</v>
      </c>
      <c r="F18" s="65" t="str">
        <f t="shared" si="0"/>
        <v>AACBB</v>
      </c>
      <c r="H18" s="67">
        <v>7.3921547759505621</v>
      </c>
      <c r="I18" t="s">
        <v>108</v>
      </c>
    </row>
    <row r="19" spans="1:9" x14ac:dyDescent="0.25">
      <c r="A19" s="65" t="s">
        <v>8</v>
      </c>
      <c r="B19" s="65" t="s">
        <v>8</v>
      </c>
      <c r="C19" s="65" t="s">
        <v>10</v>
      </c>
      <c r="D19" s="65" t="s">
        <v>10</v>
      </c>
      <c r="E19" s="66" t="s">
        <v>8</v>
      </c>
      <c r="F19" s="65" t="str">
        <f t="shared" si="0"/>
        <v>AACCA</v>
      </c>
      <c r="H19" s="67">
        <v>7.2103089205113857</v>
      </c>
      <c r="I19" t="s">
        <v>108</v>
      </c>
    </row>
    <row r="20" spans="1:9" x14ac:dyDescent="0.25">
      <c r="A20" s="65" t="s">
        <v>8</v>
      </c>
      <c r="B20" s="65" t="s">
        <v>8</v>
      </c>
      <c r="C20" s="65" t="s">
        <v>10</v>
      </c>
      <c r="D20" s="65" t="s">
        <v>10</v>
      </c>
      <c r="E20" s="66" t="s">
        <v>9</v>
      </c>
      <c r="F20" s="65" t="str">
        <f t="shared" si="0"/>
        <v>AACCB</v>
      </c>
      <c r="H20" s="67">
        <v>6.9614782178771684</v>
      </c>
      <c r="I20" t="s">
        <v>109</v>
      </c>
    </row>
    <row r="21" spans="1:9" x14ac:dyDescent="0.25">
      <c r="A21" s="65" t="s">
        <v>8</v>
      </c>
      <c r="B21" s="65" t="s">
        <v>9</v>
      </c>
      <c r="C21" s="65" t="s">
        <v>8</v>
      </c>
      <c r="D21" s="65" t="s">
        <v>8</v>
      </c>
      <c r="E21" s="66" t="s">
        <v>8</v>
      </c>
      <c r="F21" s="65" t="str">
        <f t="shared" si="0"/>
        <v>ABAAA</v>
      </c>
      <c r="H21" s="67">
        <v>8.3204927392923889</v>
      </c>
      <c r="I21" t="s">
        <v>92</v>
      </c>
    </row>
    <row r="22" spans="1:9" x14ac:dyDescent="0.25">
      <c r="A22" s="65" t="s">
        <v>8</v>
      </c>
      <c r="B22" s="65" t="s">
        <v>9</v>
      </c>
      <c r="C22" s="65" t="s">
        <v>8</v>
      </c>
      <c r="D22" s="65" t="s">
        <v>8</v>
      </c>
      <c r="E22" s="66" t="s">
        <v>9</v>
      </c>
      <c r="F22" s="65" t="str">
        <f t="shared" si="0"/>
        <v>ABAAB</v>
      </c>
      <c r="H22" s="67">
        <v>8.0716620366581715</v>
      </c>
      <c r="I22" t="s">
        <v>92</v>
      </c>
    </row>
    <row r="23" spans="1:9" x14ac:dyDescent="0.25">
      <c r="A23" s="65" t="s">
        <v>8</v>
      </c>
      <c r="B23" s="65" t="s">
        <v>9</v>
      </c>
      <c r="C23" s="65" t="s">
        <v>8</v>
      </c>
      <c r="D23" s="65" t="s">
        <v>9</v>
      </c>
      <c r="E23" s="66" t="s">
        <v>8</v>
      </c>
      <c r="F23" s="65" t="str">
        <f t="shared" si="0"/>
        <v>ABABA</v>
      </c>
      <c r="H23" s="67">
        <v>8.0716620366581715</v>
      </c>
      <c r="I23" t="s">
        <v>92</v>
      </c>
    </row>
    <row r="24" spans="1:9" x14ac:dyDescent="0.25">
      <c r="A24" s="65" t="s">
        <v>8</v>
      </c>
      <c r="B24" s="65" t="s">
        <v>9</v>
      </c>
      <c r="C24" s="65" t="s">
        <v>8</v>
      </c>
      <c r="D24" s="65" t="s">
        <v>9</v>
      </c>
      <c r="E24" s="66" t="s">
        <v>9</v>
      </c>
      <c r="F24" s="65" t="str">
        <f t="shared" si="0"/>
        <v>ABABB</v>
      </c>
      <c r="H24" s="67">
        <v>7.8228313340239541</v>
      </c>
      <c r="I24" t="s">
        <v>108</v>
      </c>
    </row>
    <row r="25" spans="1:9" x14ac:dyDescent="0.25">
      <c r="A25" s="65" t="s">
        <v>8</v>
      </c>
      <c r="B25" s="65" t="s">
        <v>9</v>
      </c>
      <c r="C25" s="65" t="s">
        <v>8</v>
      </c>
      <c r="D25" s="65" t="s">
        <v>10</v>
      </c>
      <c r="E25" s="66" t="s">
        <v>8</v>
      </c>
      <c r="F25" s="65" t="str">
        <f t="shared" si="0"/>
        <v>ABACA</v>
      </c>
      <c r="H25" s="67">
        <v>7.6409854785847795</v>
      </c>
      <c r="I25" t="s">
        <v>108</v>
      </c>
    </row>
    <row r="26" spans="1:9" x14ac:dyDescent="0.25">
      <c r="A26" s="65" t="s">
        <v>8</v>
      </c>
      <c r="B26" s="65" t="s">
        <v>9</v>
      </c>
      <c r="C26" s="65" t="s">
        <v>8</v>
      </c>
      <c r="D26" s="65" t="s">
        <v>10</v>
      </c>
      <c r="E26" s="66" t="s">
        <v>9</v>
      </c>
      <c r="F26" s="65" t="str">
        <f t="shared" si="0"/>
        <v>ABACB</v>
      </c>
      <c r="H26" s="67">
        <v>7.3921547759505621</v>
      </c>
      <c r="I26" t="s">
        <v>108</v>
      </c>
    </row>
    <row r="27" spans="1:9" x14ac:dyDescent="0.25">
      <c r="A27" s="65" t="s">
        <v>8</v>
      </c>
      <c r="B27" s="65" t="s">
        <v>9</v>
      </c>
      <c r="C27" s="65" t="s">
        <v>9</v>
      </c>
      <c r="D27" s="65" t="s">
        <v>8</v>
      </c>
      <c r="E27" s="66" t="s">
        <v>8</v>
      </c>
      <c r="F27" s="65" t="str">
        <f t="shared" si="0"/>
        <v>ABBAA</v>
      </c>
      <c r="H27" s="67">
        <v>8.0716620366581715</v>
      </c>
      <c r="I27" t="s">
        <v>92</v>
      </c>
    </row>
    <row r="28" spans="1:9" x14ac:dyDescent="0.25">
      <c r="A28" s="65" t="s">
        <v>8</v>
      </c>
      <c r="B28" s="65" t="s">
        <v>9</v>
      </c>
      <c r="C28" s="65" t="s">
        <v>9</v>
      </c>
      <c r="D28" s="65" t="s">
        <v>8</v>
      </c>
      <c r="E28" s="66" t="s">
        <v>9</v>
      </c>
      <c r="F28" s="65" t="str">
        <f t="shared" si="0"/>
        <v>ABBAB</v>
      </c>
      <c r="H28" s="67">
        <v>7.8228313340239541</v>
      </c>
      <c r="I28" t="s">
        <v>108</v>
      </c>
    </row>
    <row r="29" spans="1:9" x14ac:dyDescent="0.25">
      <c r="A29" s="65" t="s">
        <v>8</v>
      </c>
      <c r="B29" s="65" t="s">
        <v>9</v>
      </c>
      <c r="C29" s="65" t="s">
        <v>9</v>
      </c>
      <c r="D29" s="65" t="s">
        <v>9</v>
      </c>
      <c r="E29" s="66" t="s">
        <v>8</v>
      </c>
      <c r="F29" s="65" t="str">
        <f t="shared" si="0"/>
        <v>ABBBA</v>
      </c>
      <c r="H29" s="67">
        <v>7.8228313340239541</v>
      </c>
      <c r="I29" t="s">
        <v>108</v>
      </c>
    </row>
    <row r="30" spans="1:9" x14ac:dyDescent="0.25">
      <c r="A30" s="65" t="s">
        <v>8</v>
      </c>
      <c r="B30" s="65" t="s">
        <v>9</v>
      </c>
      <c r="C30" s="65" t="s">
        <v>9</v>
      </c>
      <c r="D30" s="65" t="s">
        <v>9</v>
      </c>
      <c r="E30" s="66" t="s">
        <v>9</v>
      </c>
      <c r="F30" s="65" t="str">
        <f t="shared" si="0"/>
        <v>ABBBB</v>
      </c>
      <c r="H30" s="67">
        <v>7.5740006313897368</v>
      </c>
      <c r="I30" t="s">
        <v>108</v>
      </c>
    </row>
    <row r="31" spans="1:9" x14ac:dyDescent="0.25">
      <c r="A31" s="65" t="s">
        <v>8</v>
      </c>
      <c r="B31" s="65" t="s">
        <v>9</v>
      </c>
      <c r="C31" s="65" t="s">
        <v>9</v>
      </c>
      <c r="D31" s="65" t="s">
        <v>10</v>
      </c>
      <c r="E31" s="66" t="s">
        <v>8</v>
      </c>
      <c r="F31" s="65" t="str">
        <f t="shared" si="0"/>
        <v>ABBCA</v>
      </c>
      <c r="H31" s="67">
        <v>7.3921547759505621</v>
      </c>
      <c r="I31" t="s">
        <v>108</v>
      </c>
    </row>
    <row r="32" spans="1:9" x14ac:dyDescent="0.25">
      <c r="A32" s="65" t="s">
        <v>8</v>
      </c>
      <c r="B32" s="65" t="s">
        <v>9</v>
      </c>
      <c r="C32" s="65" t="s">
        <v>9</v>
      </c>
      <c r="D32" s="65" t="s">
        <v>10</v>
      </c>
      <c r="E32" s="66" t="s">
        <v>9</v>
      </c>
      <c r="F32" s="65" t="str">
        <f t="shared" si="0"/>
        <v>ABBCB</v>
      </c>
      <c r="H32" s="67">
        <v>7.1433240733163448</v>
      </c>
      <c r="I32" t="s">
        <v>108</v>
      </c>
    </row>
    <row r="33" spans="1:9" x14ac:dyDescent="0.25">
      <c r="A33" s="65" t="s">
        <v>8</v>
      </c>
      <c r="B33" s="65" t="s">
        <v>9</v>
      </c>
      <c r="C33" s="65" t="s">
        <v>10</v>
      </c>
      <c r="D33" s="65" t="s">
        <v>8</v>
      </c>
      <c r="E33" s="66" t="s">
        <v>8</v>
      </c>
      <c r="F33" s="65" t="str">
        <f t="shared" si="0"/>
        <v>ABCAA</v>
      </c>
      <c r="H33" s="67">
        <v>7.6409854785847795</v>
      </c>
      <c r="I33" t="s">
        <v>108</v>
      </c>
    </row>
    <row r="34" spans="1:9" x14ac:dyDescent="0.25">
      <c r="A34" s="65" t="s">
        <v>8</v>
      </c>
      <c r="B34" s="65" t="s">
        <v>9</v>
      </c>
      <c r="C34" s="65" t="s">
        <v>10</v>
      </c>
      <c r="D34" s="65" t="s">
        <v>8</v>
      </c>
      <c r="E34" s="66" t="s">
        <v>9</v>
      </c>
      <c r="F34" s="65" t="str">
        <f t="shared" si="0"/>
        <v>ABCAB</v>
      </c>
      <c r="H34" s="67">
        <v>7.3921547759505621</v>
      </c>
      <c r="I34" t="s">
        <v>108</v>
      </c>
    </row>
    <row r="35" spans="1:9" x14ac:dyDescent="0.25">
      <c r="A35" s="65" t="s">
        <v>8</v>
      </c>
      <c r="B35" s="65" t="s">
        <v>9</v>
      </c>
      <c r="C35" s="65" t="s">
        <v>10</v>
      </c>
      <c r="D35" s="65" t="s">
        <v>9</v>
      </c>
      <c r="E35" s="66" t="s">
        <v>8</v>
      </c>
      <c r="F35" s="65" t="str">
        <f t="shared" si="0"/>
        <v>ABCBA</v>
      </c>
      <c r="H35" s="67">
        <v>7.3921547759505621</v>
      </c>
      <c r="I35" t="s">
        <v>108</v>
      </c>
    </row>
    <row r="36" spans="1:9" x14ac:dyDescent="0.25">
      <c r="A36" s="65" t="s">
        <v>8</v>
      </c>
      <c r="B36" s="65" t="s">
        <v>9</v>
      </c>
      <c r="C36" s="65" t="s">
        <v>10</v>
      </c>
      <c r="D36" s="65" t="s">
        <v>9</v>
      </c>
      <c r="E36" s="66" t="s">
        <v>9</v>
      </c>
      <c r="F36" s="65" t="str">
        <f t="shared" si="0"/>
        <v>ABCBB</v>
      </c>
      <c r="H36" s="67">
        <v>7.1433240733163448</v>
      </c>
      <c r="I36" t="s">
        <v>108</v>
      </c>
    </row>
    <row r="37" spans="1:9" x14ac:dyDescent="0.25">
      <c r="A37" s="65" t="s">
        <v>8</v>
      </c>
      <c r="B37" s="65" t="s">
        <v>9</v>
      </c>
      <c r="C37" s="65" t="s">
        <v>10</v>
      </c>
      <c r="D37" s="65" t="s">
        <v>10</v>
      </c>
      <c r="E37" s="66" t="s">
        <v>8</v>
      </c>
      <c r="F37" s="65" t="str">
        <f t="shared" si="0"/>
        <v>ABCCA</v>
      </c>
      <c r="H37" s="67">
        <v>6.9614782178771684</v>
      </c>
      <c r="I37" t="s">
        <v>109</v>
      </c>
    </row>
    <row r="38" spans="1:9" x14ac:dyDescent="0.25">
      <c r="A38" s="65" t="s">
        <v>8</v>
      </c>
      <c r="B38" s="65" t="s">
        <v>9</v>
      </c>
      <c r="C38" s="65" t="s">
        <v>10</v>
      </c>
      <c r="D38" s="65" t="s">
        <v>10</v>
      </c>
      <c r="E38" s="66" t="s">
        <v>9</v>
      </c>
      <c r="F38" s="65" t="str">
        <f t="shared" si="0"/>
        <v>ABCCB</v>
      </c>
      <c r="H38" s="67">
        <v>6.712647515242951</v>
      </c>
      <c r="I38" t="s">
        <v>109</v>
      </c>
    </row>
    <row r="39" spans="1:9" x14ac:dyDescent="0.25">
      <c r="A39" s="65" t="s">
        <v>8</v>
      </c>
      <c r="B39" s="65" t="s">
        <v>10</v>
      </c>
      <c r="C39" s="65" t="s">
        <v>8</v>
      </c>
      <c r="D39" s="65" t="s">
        <v>8</v>
      </c>
      <c r="E39" s="66" t="s">
        <v>8</v>
      </c>
      <c r="F39" s="65" t="str">
        <f t="shared" si="0"/>
        <v>ACAAA</v>
      </c>
      <c r="H39" s="67">
        <v>7.5693234419266071</v>
      </c>
      <c r="I39" t="s">
        <v>108</v>
      </c>
    </row>
    <row r="40" spans="1:9" x14ac:dyDescent="0.25">
      <c r="A40" s="65" t="s">
        <v>8</v>
      </c>
      <c r="B40" s="65" t="s">
        <v>10</v>
      </c>
      <c r="C40" s="65" t="s">
        <v>8</v>
      </c>
      <c r="D40" s="65" t="s">
        <v>8</v>
      </c>
      <c r="E40" s="66" t="s">
        <v>9</v>
      </c>
      <c r="F40" s="65" t="str">
        <f t="shared" si="0"/>
        <v>ACAAB</v>
      </c>
      <c r="H40" s="67">
        <v>7.3204927392923898</v>
      </c>
      <c r="I40" t="s">
        <v>108</v>
      </c>
    </row>
    <row r="41" spans="1:9" x14ac:dyDescent="0.25">
      <c r="A41" s="65" t="s">
        <v>8</v>
      </c>
      <c r="B41" s="65" t="s">
        <v>10</v>
      </c>
      <c r="C41" s="65" t="s">
        <v>8</v>
      </c>
      <c r="D41" s="65" t="s">
        <v>9</v>
      </c>
      <c r="E41" s="66" t="s">
        <v>8</v>
      </c>
      <c r="F41" s="65" t="str">
        <f t="shared" si="0"/>
        <v>ACABA</v>
      </c>
      <c r="H41" s="67">
        <v>7.3204927392923898</v>
      </c>
      <c r="I41" t="s">
        <v>108</v>
      </c>
    </row>
    <row r="42" spans="1:9" x14ac:dyDescent="0.25">
      <c r="A42" s="65" t="s">
        <v>8</v>
      </c>
      <c r="B42" s="65" t="s">
        <v>10</v>
      </c>
      <c r="C42" s="65" t="s">
        <v>8</v>
      </c>
      <c r="D42" s="65" t="s">
        <v>9</v>
      </c>
      <c r="E42" s="66" t="s">
        <v>9</v>
      </c>
      <c r="F42" s="65" t="str">
        <f t="shared" si="0"/>
        <v>ACABB</v>
      </c>
      <c r="H42" s="67">
        <v>7.0716620366581724</v>
      </c>
      <c r="I42" t="s">
        <v>108</v>
      </c>
    </row>
    <row r="43" spans="1:9" x14ac:dyDescent="0.25">
      <c r="A43" s="65" t="s">
        <v>8</v>
      </c>
      <c r="B43" s="65" t="s">
        <v>10</v>
      </c>
      <c r="C43" s="65" t="s">
        <v>8</v>
      </c>
      <c r="D43" s="65" t="s">
        <v>10</v>
      </c>
      <c r="E43" s="66" t="s">
        <v>8</v>
      </c>
      <c r="F43" s="65" t="str">
        <f t="shared" si="0"/>
        <v>ACACA</v>
      </c>
      <c r="H43" s="67">
        <v>6.8898161812189969</v>
      </c>
      <c r="I43" t="s">
        <v>109</v>
      </c>
    </row>
    <row r="44" spans="1:9" x14ac:dyDescent="0.25">
      <c r="A44" s="65" t="s">
        <v>8</v>
      </c>
      <c r="B44" s="65" t="s">
        <v>10</v>
      </c>
      <c r="C44" s="65" t="s">
        <v>8</v>
      </c>
      <c r="D44" s="65" t="s">
        <v>10</v>
      </c>
      <c r="E44" s="66" t="s">
        <v>9</v>
      </c>
      <c r="F44" s="65" t="str">
        <f t="shared" si="0"/>
        <v>ACACB</v>
      </c>
      <c r="H44" s="67">
        <v>6.6409854785847795</v>
      </c>
      <c r="I44" t="s">
        <v>109</v>
      </c>
    </row>
    <row r="45" spans="1:9" x14ac:dyDescent="0.25">
      <c r="A45" s="65" t="s">
        <v>8</v>
      </c>
      <c r="B45" s="65" t="s">
        <v>10</v>
      </c>
      <c r="C45" s="65" t="s">
        <v>9</v>
      </c>
      <c r="D45" s="65" t="s">
        <v>8</v>
      </c>
      <c r="E45" s="66" t="s">
        <v>8</v>
      </c>
      <c r="F45" s="65" t="str">
        <f t="shared" si="0"/>
        <v>ACBAA</v>
      </c>
      <c r="H45" s="67">
        <v>7.3204927392923898</v>
      </c>
      <c r="I45" t="s">
        <v>108</v>
      </c>
    </row>
    <row r="46" spans="1:9" x14ac:dyDescent="0.25">
      <c r="A46" s="65" t="s">
        <v>8</v>
      </c>
      <c r="B46" s="65" t="s">
        <v>10</v>
      </c>
      <c r="C46" s="65" t="s">
        <v>9</v>
      </c>
      <c r="D46" s="65" t="s">
        <v>8</v>
      </c>
      <c r="E46" s="66" t="s">
        <v>9</v>
      </c>
      <c r="F46" s="65" t="str">
        <f t="shared" si="0"/>
        <v>ACBAB</v>
      </c>
      <c r="H46" s="67">
        <v>7.0716620366581724</v>
      </c>
      <c r="I46" t="s">
        <v>108</v>
      </c>
    </row>
    <row r="47" spans="1:9" x14ac:dyDescent="0.25">
      <c r="A47" s="65" t="s">
        <v>8</v>
      </c>
      <c r="B47" s="65" t="s">
        <v>10</v>
      </c>
      <c r="C47" s="65" t="s">
        <v>9</v>
      </c>
      <c r="D47" s="65" t="s">
        <v>9</v>
      </c>
      <c r="E47" s="66" t="s">
        <v>8</v>
      </c>
      <c r="F47" s="65" t="str">
        <f t="shared" si="0"/>
        <v>ACBBA</v>
      </c>
      <c r="H47" s="67">
        <v>7.0716620366581724</v>
      </c>
      <c r="I47" t="s">
        <v>108</v>
      </c>
    </row>
    <row r="48" spans="1:9" x14ac:dyDescent="0.25">
      <c r="A48" s="65" t="s">
        <v>8</v>
      </c>
      <c r="B48" s="65" t="s">
        <v>10</v>
      </c>
      <c r="C48" s="65" t="s">
        <v>9</v>
      </c>
      <c r="D48" s="65" t="s">
        <v>9</v>
      </c>
      <c r="E48" s="66" t="s">
        <v>9</v>
      </c>
      <c r="F48" s="65" t="str">
        <f t="shared" si="0"/>
        <v>ACBBB</v>
      </c>
      <c r="H48" s="67">
        <v>6.822831334023955</v>
      </c>
      <c r="I48" t="s">
        <v>109</v>
      </c>
    </row>
    <row r="49" spans="1:9" x14ac:dyDescent="0.25">
      <c r="A49" s="65" t="s">
        <v>8</v>
      </c>
      <c r="B49" s="65" t="s">
        <v>10</v>
      </c>
      <c r="C49" s="65" t="s">
        <v>9</v>
      </c>
      <c r="D49" s="65" t="s">
        <v>10</v>
      </c>
      <c r="E49" s="66" t="s">
        <v>8</v>
      </c>
      <c r="F49" s="65" t="str">
        <f t="shared" si="0"/>
        <v>ACBCA</v>
      </c>
      <c r="H49" s="67">
        <v>6.6409854785847795</v>
      </c>
      <c r="I49" t="s">
        <v>109</v>
      </c>
    </row>
    <row r="50" spans="1:9" x14ac:dyDescent="0.25">
      <c r="A50" s="65" t="s">
        <v>8</v>
      </c>
      <c r="B50" s="65" t="s">
        <v>10</v>
      </c>
      <c r="C50" s="65" t="s">
        <v>9</v>
      </c>
      <c r="D50" s="65" t="s">
        <v>10</v>
      </c>
      <c r="E50" s="66" t="s">
        <v>9</v>
      </c>
      <c r="F50" s="65" t="str">
        <f t="shared" si="0"/>
        <v>ACBCB</v>
      </c>
      <c r="H50" s="67">
        <v>6.3921547759505621</v>
      </c>
      <c r="I50" t="s">
        <v>109</v>
      </c>
    </row>
    <row r="51" spans="1:9" x14ac:dyDescent="0.25">
      <c r="A51" s="65" t="s">
        <v>8</v>
      </c>
      <c r="B51" s="65" t="s">
        <v>10</v>
      </c>
      <c r="C51" s="65" t="s">
        <v>10</v>
      </c>
      <c r="D51" s="65" t="s">
        <v>8</v>
      </c>
      <c r="E51" s="66" t="s">
        <v>8</v>
      </c>
      <c r="F51" s="65" t="str">
        <f t="shared" si="0"/>
        <v>ACCAA</v>
      </c>
      <c r="H51" s="67">
        <v>6.8898161812189969</v>
      </c>
      <c r="I51" t="s">
        <v>109</v>
      </c>
    </row>
    <row r="52" spans="1:9" x14ac:dyDescent="0.25">
      <c r="A52" s="65" t="s">
        <v>8</v>
      </c>
      <c r="B52" s="65" t="s">
        <v>10</v>
      </c>
      <c r="C52" s="65" t="s">
        <v>10</v>
      </c>
      <c r="D52" s="65" t="s">
        <v>8</v>
      </c>
      <c r="E52" s="66" t="s">
        <v>9</v>
      </c>
      <c r="F52" s="65" t="str">
        <f t="shared" si="0"/>
        <v>ACCAB</v>
      </c>
      <c r="H52" s="67">
        <v>6.6409854785847795</v>
      </c>
      <c r="I52" t="s">
        <v>109</v>
      </c>
    </row>
    <row r="53" spans="1:9" x14ac:dyDescent="0.25">
      <c r="A53" s="65" t="s">
        <v>8</v>
      </c>
      <c r="B53" s="65" t="s">
        <v>10</v>
      </c>
      <c r="C53" s="65" t="s">
        <v>10</v>
      </c>
      <c r="D53" s="65" t="s">
        <v>9</v>
      </c>
      <c r="E53" s="66" t="s">
        <v>8</v>
      </c>
      <c r="F53" s="65" t="str">
        <f t="shared" si="0"/>
        <v>ACCBA</v>
      </c>
      <c r="H53" s="67">
        <v>6.6409854785847795</v>
      </c>
      <c r="I53" t="s">
        <v>109</v>
      </c>
    </row>
    <row r="54" spans="1:9" x14ac:dyDescent="0.25">
      <c r="A54" s="65" t="s">
        <v>8</v>
      </c>
      <c r="B54" s="65" t="s">
        <v>10</v>
      </c>
      <c r="C54" s="65" t="s">
        <v>10</v>
      </c>
      <c r="D54" s="65" t="s">
        <v>9</v>
      </c>
      <c r="E54" s="66" t="s">
        <v>9</v>
      </c>
      <c r="F54" s="65" t="str">
        <f t="shared" si="0"/>
        <v>ACCBB</v>
      </c>
      <c r="H54" s="67">
        <v>6.3921547759505621</v>
      </c>
      <c r="I54" t="s">
        <v>109</v>
      </c>
    </row>
    <row r="55" spans="1:9" x14ac:dyDescent="0.25">
      <c r="A55" s="65" t="s">
        <v>8</v>
      </c>
      <c r="B55" s="65" t="s">
        <v>10</v>
      </c>
      <c r="C55" s="65" t="s">
        <v>10</v>
      </c>
      <c r="D55" s="65" t="s">
        <v>10</v>
      </c>
      <c r="E55" s="66" t="s">
        <v>8</v>
      </c>
      <c r="F55" s="65" t="str">
        <f t="shared" si="0"/>
        <v>ACCCA</v>
      </c>
      <c r="H55" s="67">
        <v>6.2103089205113857</v>
      </c>
      <c r="I55" t="s">
        <v>109</v>
      </c>
    </row>
    <row r="56" spans="1:9" x14ac:dyDescent="0.25">
      <c r="A56" s="65" t="s">
        <v>8</v>
      </c>
      <c r="B56" s="65" t="s">
        <v>10</v>
      </c>
      <c r="C56" s="65" t="s">
        <v>10</v>
      </c>
      <c r="D56" s="65" t="s">
        <v>10</v>
      </c>
      <c r="E56" s="66" t="s">
        <v>9</v>
      </c>
      <c r="F56" s="65" t="str">
        <f t="shared" si="0"/>
        <v>ACCCB</v>
      </c>
      <c r="H56" s="67">
        <v>6</v>
      </c>
      <c r="I56" t="s">
        <v>109</v>
      </c>
    </row>
    <row r="57" spans="1:9" x14ac:dyDescent="0.25">
      <c r="A57" s="65" t="s">
        <v>8</v>
      </c>
      <c r="B57" s="65" t="s">
        <v>11</v>
      </c>
      <c r="C57" s="65" t="s">
        <v>8</v>
      </c>
      <c r="D57" s="65" t="s">
        <v>8</v>
      </c>
      <c r="E57" s="66" t="s">
        <v>8</v>
      </c>
      <c r="F57" s="65" t="str">
        <f t="shared" si="0"/>
        <v>ADAAA</v>
      </c>
      <c r="H57" s="67">
        <v>5</v>
      </c>
      <c r="I57" t="s">
        <v>110</v>
      </c>
    </row>
    <row r="58" spans="1:9" x14ac:dyDescent="0.25">
      <c r="A58" s="65" t="s">
        <v>8</v>
      </c>
      <c r="B58" s="65" t="s">
        <v>11</v>
      </c>
      <c r="C58" s="65" t="s">
        <v>8</v>
      </c>
      <c r="D58" s="65" t="s">
        <v>8</v>
      </c>
      <c r="E58" s="66" t="s">
        <v>9</v>
      </c>
      <c r="F58" s="65" t="str">
        <f t="shared" si="0"/>
        <v>ADAAB</v>
      </c>
      <c r="H58" s="67">
        <v>5</v>
      </c>
      <c r="I58" t="s">
        <v>110</v>
      </c>
    </row>
    <row r="59" spans="1:9" x14ac:dyDescent="0.25">
      <c r="A59" s="65" t="s">
        <v>8</v>
      </c>
      <c r="B59" s="65" t="s">
        <v>11</v>
      </c>
      <c r="C59" s="65" t="s">
        <v>8</v>
      </c>
      <c r="D59" s="65" t="s">
        <v>9</v>
      </c>
      <c r="E59" s="66" t="s">
        <v>8</v>
      </c>
      <c r="F59" s="65" t="str">
        <f t="shared" si="0"/>
        <v>ADABA</v>
      </c>
      <c r="H59" s="67">
        <v>5</v>
      </c>
      <c r="I59" t="s">
        <v>110</v>
      </c>
    </row>
    <row r="60" spans="1:9" x14ac:dyDescent="0.25">
      <c r="A60" s="65" t="s">
        <v>8</v>
      </c>
      <c r="B60" s="65" t="s">
        <v>11</v>
      </c>
      <c r="C60" s="65" t="s">
        <v>8</v>
      </c>
      <c r="D60" s="65" t="s">
        <v>9</v>
      </c>
      <c r="E60" s="66" t="s">
        <v>9</v>
      </c>
      <c r="F60" s="65" t="str">
        <f t="shared" si="0"/>
        <v>ADABB</v>
      </c>
      <c r="H60" s="67">
        <v>5</v>
      </c>
      <c r="I60" t="s">
        <v>110</v>
      </c>
    </row>
    <row r="61" spans="1:9" x14ac:dyDescent="0.25">
      <c r="A61" s="65" t="s">
        <v>8</v>
      </c>
      <c r="B61" s="65" t="s">
        <v>11</v>
      </c>
      <c r="C61" s="65" t="s">
        <v>8</v>
      </c>
      <c r="D61" s="65" t="s">
        <v>10</v>
      </c>
      <c r="E61" s="66" t="s">
        <v>8</v>
      </c>
      <c r="F61" s="65" t="str">
        <f t="shared" si="0"/>
        <v>ADACA</v>
      </c>
      <c r="H61" s="67">
        <v>5</v>
      </c>
      <c r="I61" t="s">
        <v>110</v>
      </c>
    </row>
    <row r="62" spans="1:9" x14ac:dyDescent="0.25">
      <c r="A62" s="65" t="s">
        <v>8</v>
      </c>
      <c r="B62" s="65" t="s">
        <v>11</v>
      </c>
      <c r="C62" s="65" t="s">
        <v>8</v>
      </c>
      <c r="D62" s="65" t="s">
        <v>10</v>
      </c>
      <c r="E62" s="66" t="s">
        <v>9</v>
      </c>
      <c r="F62" s="65" t="str">
        <f t="shared" si="0"/>
        <v>ADACB</v>
      </c>
      <c r="H62" s="67">
        <v>5</v>
      </c>
      <c r="I62" t="s">
        <v>110</v>
      </c>
    </row>
    <row r="63" spans="1:9" x14ac:dyDescent="0.25">
      <c r="A63" s="65" t="s">
        <v>8</v>
      </c>
      <c r="B63" s="65" t="s">
        <v>11</v>
      </c>
      <c r="C63" s="65" t="s">
        <v>9</v>
      </c>
      <c r="D63" s="65" t="s">
        <v>8</v>
      </c>
      <c r="E63" s="66" t="s">
        <v>8</v>
      </c>
      <c r="F63" s="65" t="str">
        <f t="shared" si="0"/>
        <v>ADBAA</v>
      </c>
      <c r="H63" s="67">
        <v>5</v>
      </c>
      <c r="I63" t="s">
        <v>110</v>
      </c>
    </row>
    <row r="64" spans="1:9" x14ac:dyDescent="0.25">
      <c r="A64" s="65" t="s">
        <v>8</v>
      </c>
      <c r="B64" s="65" t="s">
        <v>11</v>
      </c>
      <c r="C64" s="65" t="s">
        <v>9</v>
      </c>
      <c r="D64" s="65" t="s">
        <v>8</v>
      </c>
      <c r="E64" s="66" t="s">
        <v>9</v>
      </c>
      <c r="F64" s="65" t="str">
        <f t="shared" si="0"/>
        <v>ADBAB</v>
      </c>
      <c r="H64" s="67">
        <v>5</v>
      </c>
      <c r="I64" t="s">
        <v>110</v>
      </c>
    </row>
    <row r="65" spans="1:9" x14ac:dyDescent="0.25">
      <c r="A65" s="65" t="s">
        <v>8</v>
      </c>
      <c r="B65" s="65" t="s">
        <v>11</v>
      </c>
      <c r="C65" s="65" t="s">
        <v>9</v>
      </c>
      <c r="D65" s="65" t="s">
        <v>9</v>
      </c>
      <c r="E65" s="66" t="s">
        <v>8</v>
      </c>
      <c r="F65" s="65" t="str">
        <f t="shared" si="0"/>
        <v>ADBBA</v>
      </c>
      <c r="H65" s="67">
        <v>5</v>
      </c>
      <c r="I65" t="s">
        <v>110</v>
      </c>
    </row>
    <row r="66" spans="1:9" x14ac:dyDescent="0.25">
      <c r="A66" s="65" t="s">
        <v>8</v>
      </c>
      <c r="B66" s="65" t="s">
        <v>11</v>
      </c>
      <c r="C66" s="65" t="s">
        <v>9</v>
      </c>
      <c r="D66" s="65" t="s">
        <v>9</v>
      </c>
      <c r="E66" s="66" t="s">
        <v>9</v>
      </c>
      <c r="F66" s="65" t="str">
        <f t="shared" si="0"/>
        <v>ADBBB</v>
      </c>
      <c r="H66" s="67">
        <v>5</v>
      </c>
      <c r="I66" t="s">
        <v>110</v>
      </c>
    </row>
    <row r="67" spans="1:9" x14ac:dyDescent="0.25">
      <c r="A67" s="65" t="s">
        <v>8</v>
      </c>
      <c r="B67" s="65" t="s">
        <v>11</v>
      </c>
      <c r="C67" s="65" t="s">
        <v>9</v>
      </c>
      <c r="D67" s="65" t="s">
        <v>10</v>
      </c>
      <c r="E67" s="66" t="s">
        <v>8</v>
      </c>
      <c r="F67" s="65" t="str">
        <f t="shared" si="0"/>
        <v>ADBCA</v>
      </c>
      <c r="H67" s="67">
        <v>5</v>
      </c>
      <c r="I67" t="s">
        <v>110</v>
      </c>
    </row>
    <row r="68" spans="1:9" x14ac:dyDescent="0.25">
      <c r="A68" s="65" t="s">
        <v>8</v>
      </c>
      <c r="B68" s="65" t="s">
        <v>11</v>
      </c>
      <c r="C68" s="65" t="s">
        <v>9</v>
      </c>
      <c r="D68" s="65" t="s">
        <v>10</v>
      </c>
      <c r="E68" s="66" t="s">
        <v>9</v>
      </c>
      <c r="F68" s="65" t="str">
        <f t="shared" ref="F68:F131" si="1">A68&amp;B68&amp;C68&amp;D68&amp;E68</f>
        <v>ADBCB</v>
      </c>
      <c r="H68" s="67">
        <v>5</v>
      </c>
      <c r="I68" t="s">
        <v>110</v>
      </c>
    </row>
    <row r="69" spans="1:9" x14ac:dyDescent="0.25">
      <c r="A69" s="65" t="s">
        <v>8</v>
      </c>
      <c r="B69" s="65" t="s">
        <v>11</v>
      </c>
      <c r="C69" s="65" t="s">
        <v>10</v>
      </c>
      <c r="D69" s="65" t="s">
        <v>8</v>
      </c>
      <c r="E69" s="66" t="s">
        <v>8</v>
      </c>
      <c r="F69" s="65" t="str">
        <f t="shared" si="1"/>
        <v>ADCAA</v>
      </c>
      <c r="H69" s="67">
        <v>5</v>
      </c>
      <c r="I69" t="s">
        <v>110</v>
      </c>
    </row>
    <row r="70" spans="1:9" x14ac:dyDescent="0.25">
      <c r="A70" s="65" t="s">
        <v>8</v>
      </c>
      <c r="B70" s="65" t="s">
        <v>11</v>
      </c>
      <c r="C70" s="65" t="s">
        <v>10</v>
      </c>
      <c r="D70" s="65" t="s">
        <v>8</v>
      </c>
      <c r="E70" s="66" t="s">
        <v>9</v>
      </c>
      <c r="F70" s="65" t="str">
        <f t="shared" si="1"/>
        <v>ADCAB</v>
      </c>
      <c r="H70" s="67">
        <v>5</v>
      </c>
      <c r="I70" t="s">
        <v>110</v>
      </c>
    </row>
    <row r="71" spans="1:9" x14ac:dyDescent="0.25">
      <c r="A71" s="65" t="s">
        <v>8</v>
      </c>
      <c r="B71" s="65" t="s">
        <v>11</v>
      </c>
      <c r="C71" s="65" t="s">
        <v>10</v>
      </c>
      <c r="D71" s="65" t="s">
        <v>9</v>
      </c>
      <c r="E71" s="66" t="s">
        <v>8</v>
      </c>
      <c r="F71" s="65" t="str">
        <f t="shared" si="1"/>
        <v>ADCBA</v>
      </c>
      <c r="H71" s="67">
        <v>5</v>
      </c>
      <c r="I71" t="s">
        <v>110</v>
      </c>
    </row>
    <row r="72" spans="1:9" x14ac:dyDescent="0.25">
      <c r="A72" s="65" t="s">
        <v>8</v>
      </c>
      <c r="B72" s="65" t="s">
        <v>11</v>
      </c>
      <c r="C72" s="65" t="s">
        <v>10</v>
      </c>
      <c r="D72" s="65" t="s">
        <v>9</v>
      </c>
      <c r="E72" s="66" t="s">
        <v>9</v>
      </c>
      <c r="F72" s="65" t="str">
        <f t="shared" si="1"/>
        <v>ADCBB</v>
      </c>
      <c r="H72" s="67">
        <v>5</v>
      </c>
      <c r="I72" t="s">
        <v>110</v>
      </c>
    </row>
    <row r="73" spans="1:9" x14ac:dyDescent="0.25">
      <c r="A73" s="65" t="s">
        <v>8</v>
      </c>
      <c r="B73" s="65" t="s">
        <v>11</v>
      </c>
      <c r="C73" s="65" t="s">
        <v>10</v>
      </c>
      <c r="D73" s="65" t="s">
        <v>10</v>
      </c>
      <c r="E73" s="66" t="s">
        <v>8</v>
      </c>
      <c r="F73" s="65" t="str">
        <f t="shared" si="1"/>
        <v>ADCCA</v>
      </c>
      <c r="H73" s="67">
        <v>5</v>
      </c>
      <c r="I73" t="s">
        <v>110</v>
      </c>
    </row>
    <row r="74" spans="1:9" x14ac:dyDescent="0.25">
      <c r="A74" s="65" t="s">
        <v>8</v>
      </c>
      <c r="B74" s="65" t="s">
        <v>11</v>
      </c>
      <c r="C74" s="65" t="s">
        <v>10</v>
      </c>
      <c r="D74" s="65" t="s">
        <v>10</v>
      </c>
      <c r="E74" s="66" t="s">
        <v>9</v>
      </c>
      <c r="F74" s="65" t="str">
        <f t="shared" si="1"/>
        <v>ADCCB</v>
      </c>
      <c r="H74" s="67">
        <v>5</v>
      </c>
      <c r="I74" t="s">
        <v>110</v>
      </c>
    </row>
    <row r="75" spans="1:9" x14ac:dyDescent="0.25">
      <c r="A75" s="65" t="s">
        <v>9</v>
      </c>
      <c r="B75" s="65" t="s">
        <v>8</v>
      </c>
      <c r="C75" s="65" t="s">
        <v>8</v>
      </c>
      <c r="D75" s="65" t="s">
        <v>8</v>
      </c>
      <c r="E75" s="66" t="s">
        <v>8</v>
      </c>
      <c r="F75" s="65" t="str">
        <f t="shared" si="1"/>
        <v>BAAAA</v>
      </c>
      <c r="H75" s="67">
        <v>8.3204927392923906</v>
      </c>
      <c r="I75" t="s">
        <v>92</v>
      </c>
    </row>
    <row r="76" spans="1:9" x14ac:dyDescent="0.25">
      <c r="A76" s="65" t="s">
        <v>9</v>
      </c>
      <c r="B76" s="65" t="s">
        <v>8</v>
      </c>
      <c r="C76" s="65" t="s">
        <v>8</v>
      </c>
      <c r="D76" s="65" t="s">
        <v>8</v>
      </c>
      <c r="E76" s="66" t="s">
        <v>9</v>
      </c>
      <c r="F76" s="65" t="str">
        <f t="shared" si="1"/>
        <v>BAAAB</v>
      </c>
      <c r="H76" s="67">
        <v>8.0716620366581715</v>
      </c>
      <c r="I76" t="s">
        <v>92</v>
      </c>
    </row>
    <row r="77" spans="1:9" x14ac:dyDescent="0.25">
      <c r="A77" s="65" t="s">
        <v>9</v>
      </c>
      <c r="B77" s="65" t="s">
        <v>8</v>
      </c>
      <c r="C77" s="65" t="s">
        <v>8</v>
      </c>
      <c r="D77" s="65" t="s">
        <v>9</v>
      </c>
      <c r="E77" s="66" t="s">
        <v>8</v>
      </c>
      <c r="F77" s="65" t="str">
        <f t="shared" si="1"/>
        <v>BAABA</v>
      </c>
      <c r="H77" s="67">
        <v>8.0716620366581715</v>
      </c>
      <c r="I77" t="s">
        <v>92</v>
      </c>
    </row>
    <row r="78" spans="1:9" x14ac:dyDescent="0.25">
      <c r="A78" s="65" t="s">
        <v>9</v>
      </c>
      <c r="B78" s="65" t="s">
        <v>8</v>
      </c>
      <c r="C78" s="65" t="s">
        <v>8</v>
      </c>
      <c r="D78" s="65" t="s">
        <v>9</v>
      </c>
      <c r="E78" s="66" t="s">
        <v>9</v>
      </c>
      <c r="F78" s="65" t="str">
        <f t="shared" si="1"/>
        <v>BAABB</v>
      </c>
      <c r="H78" s="67">
        <v>7.8228313340239541</v>
      </c>
      <c r="I78" t="s">
        <v>108</v>
      </c>
    </row>
    <row r="79" spans="1:9" x14ac:dyDescent="0.25">
      <c r="A79" s="65" t="s">
        <v>9</v>
      </c>
      <c r="B79" s="65" t="s">
        <v>8</v>
      </c>
      <c r="C79" s="65" t="s">
        <v>8</v>
      </c>
      <c r="D79" s="65" t="s">
        <v>10</v>
      </c>
      <c r="E79" s="66" t="s">
        <v>8</v>
      </c>
      <c r="F79" s="65" t="str">
        <f t="shared" si="1"/>
        <v>BAACA</v>
      </c>
      <c r="H79" s="67">
        <v>7.6409854785847795</v>
      </c>
      <c r="I79" t="s">
        <v>108</v>
      </c>
    </row>
    <row r="80" spans="1:9" x14ac:dyDescent="0.25">
      <c r="A80" s="65" t="s">
        <v>9</v>
      </c>
      <c r="B80" s="65" t="s">
        <v>8</v>
      </c>
      <c r="C80" s="65" t="s">
        <v>8</v>
      </c>
      <c r="D80" s="65" t="s">
        <v>10</v>
      </c>
      <c r="E80" s="66" t="s">
        <v>9</v>
      </c>
      <c r="F80" s="65" t="str">
        <f t="shared" si="1"/>
        <v>BAACB</v>
      </c>
      <c r="H80" s="67">
        <v>7.3921547759505621</v>
      </c>
      <c r="I80" t="s">
        <v>108</v>
      </c>
    </row>
    <row r="81" spans="1:9" x14ac:dyDescent="0.25">
      <c r="A81" s="65" t="s">
        <v>9</v>
      </c>
      <c r="B81" s="65" t="s">
        <v>8</v>
      </c>
      <c r="C81" s="65" t="s">
        <v>9</v>
      </c>
      <c r="D81" s="65" t="s">
        <v>8</v>
      </c>
      <c r="E81" s="66" t="s">
        <v>8</v>
      </c>
      <c r="F81" s="65" t="str">
        <f t="shared" si="1"/>
        <v>BABAA</v>
      </c>
      <c r="H81" s="67">
        <v>8.0716620366581715</v>
      </c>
      <c r="I81" t="s">
        <v>92</v>
      </c>
    </row>
    <row r="82" spans="1:9" x14ac:dyDescent="0.25">
      <c r="A82" s="65" t="s">
        <v>9</v>
      </c>
      <c r="B82" s="65" t="s">
        <v>8</v>
      </c>
      <c r="C82" s="65" t="s">
        <v>9</v>
      </c>
      <c r="D82" s="65" t="s">
        <v>8</v>
      </c>
      <c r="E82" s="66" t="s">
        <v>9</v>
      </c>
      <c r="F82" s="65" t="str">
        <f t="shared" si="1"/>
        <v>BABAB</v>
      </c>
      <c r="H82" s="67">
        <v>7.8228313340239541</v>
      </c>
      <c r="I82" t="s">
        <v>108</v>
      </c>
    </row>
    <row r="83" spans="1:9" x14ac:dyDescent="0.25">
      <c r="A83" s="65" t="s">
        <v>9</v>
      </c>
      <c r="B83" s="65" t="s">
        <v>8</v>
      </c>
      <c r="C83" s="65" t="s">
        <v>9</v>
      </c>
      <c r="D83" s="65" t="s">
        <v>9</v>
      </c>
      <c r="E83" s="66" t="s">
        <v>8</v>
      </c>
      <c r="F83" s="65" t="str">
        <f t="shared" si="1"/>
        <v>BABBA</v>
      </c>
      <c r="H83" s="67">
        <v>7.8228313340239541</v>
      </c>
      <c r="I83" t="s">
        <v>108</v>
      </c>
    </row>
    <row r="84" spans="1:9" x14ac:dyDescent="0.25">
      <c r="A84" s="65" t="s">
        <v>9</v>
      </c>
      <c r="B84" s="65" t="s">
        <v>8</v>
      </c>
      <c r="C84" s="65" t="s">
        <v>9</v>
      </c>
      <c r="D84" s="65" t="s">
        <v>9</v>
      </c>
      <c r="E84" s="66" t="s">
        <v>9</v>
      </c>
      <c r="F84" s="65" t="str">
        <f t="shared" si="1"/>
        <v>BABBB</v>
      </c>
      <c r="H84" s="67">
        <v>7.5740006313897368</v>
      </c>
      <c r="I84" t="s">
        <v>108</v>
      </c>
    </row>
    <row r="85" spans="1:9" x14ac:dyDescent="0.25">
      <c r="A85" s="65" t="s">
        <v>9</v>
      </c>
      <c r="B85" s="65" t="s">
        <v>8</v>
      </c>
      <c r="C85" s="65" t="s">
        <v>9</v>
      </c>
      <c r="D85" s="65" t="s">
        <v>10</v>
      </c>
      <c r="E85" s="66" t="s">
        <v>8</v>
      </c>
      <c r="F85" s="65" t="str">
        <f t="shared" si="1"/>
        <v>BABCA</v>
      </c>
      <c r="H85" s="67">
        <v>7.3921547759505621</v>
      </c>
      <c r="I85" t="s">
        <v>108</v>
      </c>
    </row>
    <row r="86" spans="1:9" x14ac:dyDescent="0.25">
      <c r="A86" s="65" t="s">
        <v>9</v>
      </c>
      <c r="B86" s="65" t="s">
        <v>8</v>
      </c>
      <c r="C86" s="65" t="s">
        <v>9</v>
      </c>
      <c r="D86" s="65" t="s">
        <v>10</v>
      </c>
      <c r="E86" s="66" t="s">
        <v>9</v>
      </c>
      <c r="F86" s="65" t="str">
        <f t="shared" si="1"/>
        <v>BABCB</v>
      </c>
      <c r="H86" s="67">
        <v>7.1433240733163448</v>
      </c>
      <c r="I86" t="s">
        <v>108</v>
      </c>
    </row>
    <row r="87" spans="1:9" x14ac:dyDescent="0.25">
      <c r="A87" s="65" t="s">
        <v>9</v>
      </c>
      <c r="B87" s="65" t="s">
        <v>8</v>
      </c>
      <c r="C87" s="65" t="s">
        <v>10</v>
      </c>
      <c r="D87" s="65" t="s">
        <v>8</v>
      </c>
      <c r="E87" s="66" t="s">
        <v>8</v>
      </c>
      <c r="F87" s="65" t="str">
        <f t="shared" si="1"/>
        <v>BACAA</v>
      </c>
      <c r="H87" s="67">
        <v>7.6409854785847795</v>
      </c>
      <c r="I87" t="s">
        <v>108</v>
      </c>
    </row>
    <row r="88" spans="1:9" x14ac:dyDescent="0.25">
      <c r="A88" s="65" t="s">
        <v>9</v>
      </c>
      <c r="B88" s="65" t="s">
        <v>8</v>
      </c>
      <c r="C88" s="65" t="s">
        <v>10</v>
      </c>
      <c r="D88" s="65" t="s">
        <v>8</v>
      </c>
      <c r="E88" s="66" t="s">
        <v>9</v>
      </c>
      <c r="F88" s="65" t="str">
        <f t="shared" si="1"/>
        <v>BACAB</v>
      </c>
      <c r="H88" s="67">
        <v>7.3921547759505621</v>
      </c>
      <c r="I88" t="s">
        <v>108</v>
      </c>
    </row>
    <row r="89" spans="1:9" x14ac:dyDescent="0.25">
      <c r="A89" s="65" t="s">
        <v>9</v>
      </c>
      <c r="B89" s="65" t="s">
        <v>8</v>
      </c>
      <c r="C89" s="65" t="s">
        <v>10</v>
      </c>
      <c r="D89" s="65" t="s">
        <v>9</v>
      </c>
      <c r="E89" s="66" t="s">
        <v>8</v>
      </c>
      <c r="F89" s="65" t="str">
        <f t="shared" si="1"/>
        <v>BACBA</v>
      </c>
      <c r="H89" s="67">
        <v>7.3921547759505621</v>
      </c>
      <c r="I89" t="s">
        <v>108</v>
      </c>
    </row>
    <row r="90" spans="1:9" x14ac:dyDescent="0.25">
      <c r="A90" s="65" t="s">
        <v>9</v>
      </c>
      <c r="B90" s="65" t="s">
        <v>8</v>
      </c>
      <c r="C90" s="65" t="s">
        <v>10</v>
      </c>
      <c r="D90" s="65" t="s">
        <v>9</v>
      </c>
      <c r="E90" s="66" t="s">
        <v>9</v>
      </c>
      <c r="F90" s="65" t="str">
        <f t="shared" si="1"/>
        <v>BACBB</v>
      </c>
      <c r="H90" s="67">
        <v>7.1433240733163448</v>
      </c>
      <c r="I90" t="s">
        <v>108</v>
      </c>
    </row>
    <row r="91" spans="1:9" x14ac:dyDescent="0.25">
      <c r="A91" s="65" t="s">
        <v>9</v>
      </c>
      <c r="B91" s="65" t="s">
        <v>8</v>
      </c>
      <c r="C91" s="65" t="s">
        <v>10</v>
      </c>
      <c r="D91" s="65" t="s">
        <v>10</v>
      </c>
      <c r="E91" s="66" t="s">
        <v>8</v>
      </c>
      <c r="F91" s="65" t="str">
        <f t="shared" si="1"/>
        <v>BACCA</v>
      </c>
      <c r="H91" s="67">
        <v>6.9614782178771684</v>
      </c>
      <c r="I91" t="s">
        <v>109</v>
      </c>
    </row>
    <row r="92" spans="1:9" x14ac:dyDescent="0.25">
      <c r="A92" s="65" t="s">
        <v>9</v>
      </c>
      <c r="B92" s="65" t="s">
        <v>8</v>
      </c>
      <c r="C92" s="65" t="s">
        <v>10</v>
      </c>
      <c r="D92" s="65" t="s">
        <v>10</v>
      </c>
      <c r="E92" s="66" t="s">
        <v>9</v>
      </c>
      <c r="F92" s="65" t="str">
        <f t="shared" si="1"/>
        <v>BACCB</v>
      </c>
      <c r="H92" s="67">
        <v>6.712647515242951</v>
      </c>
      <c r="I92" t="s">
        <v>109</v>
      </c>
    </row>
    <row r="93" spans="1:9" x14ac:dyDescent="0.25">
      <c r="A93" s="65" t="s">
        <v>9</v>
      </c>
      <c r="B93" s="65" t="s">
        <v>9</v>
      </c>
      <c r="C93" s="65" t="s">
        <v>8</v>
      </c>
      <c r="D93" s="65" t="s">
        <v>8</v>
      </c>
      <c r="E93" s="66" t="s">
        <v>8</v>
      </c>
      <c r="F93" s="65" t="str">
        <f t="shared" si="1"/>
        <v>BBAAA</v>
      </c>
      <c r="H93" s="67">
        <v>8.0716620366581715</v>
      </c>
      <c r="I93" t="s">
        <v>92</v>
      </c>
    </row>
    <row r="94" spans="1:9" x14ac:dyDescent="0.25">
      <c r="A94" s="65" t="s">
        <v>9</v>
      </c>
      <c r="B94" s="65" t="s">
        <v>9</v>
      </c>
      <c r="C94" s="65" t="s">
        <v>8</v>
      </c>
      <c r="D94" s="65" t="s">
        <v>8</v>
      </c>
      <c r="E94" s="66" t="s">
        <v>9</v>
      </c>
      <c r="F94" s="65" t="str">
        <f t="shared" si="1"/>
        <v>BBAAB</v>
      </c>
      <c r="H94" s="67">
        <v>7.8228313340239541</v>
      </c>
      <c r="I94" t="s">
        <v>108</v>
      </c>
    </row>
    <row r="95" spans="1:9" x14ac:dyDescent="0.25">
      <c r="A95" s="65" t="s">
        <v>9</v>
      </c>
      <c r="B95" s="65" t="s">
        <v>9</v>
      </c>
      <c r="C95" s="65" t="s">
        <v>8</v>
      </c>
      <c r="D95" s="65" t="s">
        <v>9</v>
      </c>
      <c r="E95" s="66" t="s">
        <v>8</v>
      </c>
      <c r="F95" s="65" t="str">
        <f t="shared" si="1"/>
        <v>BBABA</v>
      </c>
      <c r="H95" s="67">
        <v>7.8228313340239541</v>
      </c>
      <c r="I95" t="s">
        <v>108</v>
      </c>
    </row>
    <row r="96" spans="1:9" x14ac:dyDescent="0.25">
      <c r="A96" s="65" t="s">
        <v>9</v>
      </c>
      <c r="B96" s="65" t="s">
        <v>9</v>
      </c>
      <c r="C96" s="65" t="s">
        <v>8</v>
      </c>
      <c r="D96" s="65" t="s">
        <v>9</v>
      </c>
      <c r="E96" s="66" t="s">
        <v>9</v>
      </c>
      <c r="F96" s="65" t="str">
        <f t="shared" si="1"/>
        <v>BBABB</v>
      </c>
      <c r="H96" s="67">
        <v>7.5740006313897368</v>
      </c>
      <c r="I96" t="s">
        <v>108</v>
      </c>
    </row>
    <row r="97" spans="1:9" x14ac:dyDescent="0.25">
      <c r="A97" s="65" t="s">
        <v>9</v>
      </c>
      <c r="B97" s="65" t="s">
        <v>9</v>
      </c>
      <c r="C97" s="65" t="s">
        <v>8</v>
      </c>
      <c r="D97" s="65" t="s">
        <v>10</v>
      </c>
      <c r="E97" s="66" t="s">
        <v>8</v>
      </c>
      <c r="F97" s="65" t="str">
        <f t="shared" si="1"/>
        <v>BBACA</v>
      </c>
      <c r="H97" s="67">
        <v>7.3921547759505621</v>
      </c>
      <c r="I97" t="s">
        <v>108</v>
      </c>
    </row>
    <row r="98" spans="1:9" x14ac:dyDescent="0.25">
      <c r="A98" s="65" t="s">
        <v>9</v>
      </c>
      <c r="B98" s="65" t="s">
        <v>9</v>
      </c>
      <c r="C98" s="65" t="s">
        <v>8</v>
      </c>
      <c r="D98" s="65" t="s">
        <v>10</v>
      </c>
      <c r="E98" s="66" t="s">
        <v>9</v>
      </c>
      <c r="F98" s="65" t="str">
        <f t="shared" si="1"/>
        <v>BBACB</v>
      </c>
      <c r="H98" s="67">
        <v>7.1433240733163448</v>
      </c>
      <c r="I98" t="s">
        <v>108</v>
      </c>
    </row>
    <row r="99" spans="1:9" x14ac:dyDescent="0.25">
      <c r="A99" s="65" t="s">
        <v>9</v>
      </c>
      <c r="B99" s="65" t="s">
        <v>9</v>
      </c>
      <c r="C99" s="65" t="s">
        <v>9</v>
      </c>
      <c r="D99" s="65" t="s">
        <v>8</v>
      </c>
      <c r="E99" s="66" t="s">
        <v>8</v>
      </c>
      <c r="F99" s="65" t="str">
        <f t="shared" si="1"/>
        <v>BBBAA</v>
      </c>
      <c r="H99" s="67">
        <v>7.8228313340239541</v>
      </c>
      <c r="I99" t="s">
        <v>108</v>
      </c>
    </row>
    <row r="100" spans="1:9" x14ac:dyDescent="0.25">
      <c r="A100" s="65" t="s">
        <v>9</v>
      </c>
      <c r="B100" s="65" t="s">
        <v>9</v>
      </c>
      <c r="C100" s="65" t="s">
        <v>9</v>
      </c>
      <c r="D100" s="65" t="s">
        <v>8</v>
      </c>
      <c r="E100" s="66" t="s">
        <v>9</v>
      </c>
      <c r="F100" s="65" t="str">
        <f t="shared" si="1"/>
        <v>BBBAB</v>
      </c>
      <c r="H100" s="67">
        <v>7.5740006313897368</v>
      </c>
      <c r="I100" t="s">
        <v>108</v>
      </c>
    </row>
    <row r="101" spans="1:9" x14ac:dyDescent="0.25">
      <c r="A101" s="65" t="s">
        <v>9</v>
      </c>
      <c r="B101" s="65" t="s">
        <v>9</v>
      </c>
      <c r="C101" s="65" t="s">
        <v>9</v>
      </c>
      <c r="D101" s="65" t="s">
        <v>9</v>
      </c>
      <c r="E101" s="66" t="s">
        <v>8</v>
      </c>
      <c r="F101" s="65" t="str">
        <f t="shared" si="1"/>
        <v>BBBBA</v>
      </c>
      <c r="H101" s="67">
        <v>7.5740006313897368</v>
      </c>
      <c r="I101" t="s">
        <v>108</v>
      </c>
    </row>
    <row r="102" spans="1:9" x14ac:dyDescent="0.25">
      <c r="A102" s="65" t="s">
        <v>9</v>
      </c>
      <c r="B102" s="65" t="s">
        <v>9</v>
      </c>
      <c r="C102" s="65" t="s">
        <v>9</v>
      </c>
      <c r="D102" s="65" t="s">
        <v>9</v>
      </c>
      <c r="E102" s="66" t="s">
        <v>9</v>
      </c>
      <c r="F102" s="65" t="str">
        <f t="shared" si="1"/>
        <v>BBBBB</v>
      </c>
      <c r="H102" s="67">
        <v>7.3251699287555194</v>
      </c>
      <c r="I102" t="s">
        <v>108</v>
      </c>
    </row>
    <row r="103" spans="1:9" x14ac:dyDescent="0.25">
      <c r="A103" s="65" t="s">
        <v>9</v>
      </c>
      <c r="B103" s="65" t="s">
        <v>9</v>
      </c>
      <c r="C103" s="65" t="s">
        <v>9</v>
      </c>
      <c r="D103" s="65" t="s">
        <v>10</v>
      </c>
      <c r="E103" s="66" t="s">
        <v>8</v>
      </c>
      <c r="F103" s="65" t="str">
        <f t="shared" si="1"/>
        <v>BBBCA</v>
      </c>
      <c r="H103" s="67">
        <v>7.1433240733163448</v>
      </c>
      <c r="I103" t="s">
        <v>108</v>
      </c>
    </row>
    <row r="104" spans="1:9" x14ac:dyDescent="0.25">
      <c r="A104" s="65" t="s">
        <v>9</v>
      </c>
      <c r="B104" s="65" t="s">
        <v>9</v>
      </c>
      <c r="C104" s="65" t="s">
        <v>9</v>
      </c>
      <c r="D104" s="65" t="s">
        <v>10</v>
      </c>
      <c r="E104" s="66" t="s">
        <v>9</v>
      </c>
      <c r="F104" s="65" t="str">
        <f t="shared" si="1"/>
        <v>BBBCB</v>
      </c>
      <c r="H104" s="67">
        <v>6.8944933706821274</v>
      </c>
      <c r="I104" t="s">
        <v>109</v>
      </c>
    </row>
    <row r="105" spans="1:9" x14ac:dyDescent="0.25">
      <c r="A105" s="65" t="s">
        <v>9</v>
      </c>
      <c r="B105" s="65" t="s">
        <v>9</v>
      </c>
      <c r="C105" s="65" t="s">
        <v>10</v>
      </c>
      <c r="D105" s="65" t="s">
        <v>8</v>
      </c>
      <c r="E105" s="66" t="s">
        <v>8</v>
      </c>
      <c r="F105" s="65" t="str">
        <f t="shared" si="1"/>
        <v>BBCAA</v>
      </c>
      <c r="H105" s="67">
        <v>7.3921547759505621</v>
      </c>
      <c r="I105" t="s">
        <v>108</v>
      </c>
    </row>
    <row r="106" spans="1:9" x14ac:dyDescent="0.25">
      <c r="A106" s="65" t="s">
        <v>9</v>
      </c>
      <c r="B106" s="65" t="s">
        <v>9</v>
      </c>
      <c r="C106" s="65" t="s">
        <v>10</v>
      </c>
      <c r="D106" s="65" t="s">
        <v>8</v>
      </c>
      <c r="E106" s="66" t="s">
        <v>9</v>
      </c>
      <c r="F106" s="65" t="str">
        <f t="shared" si="1"/>
        <v>BBCAB</v>
      </c>
      <c r="H106" s="67">
        <v>7.1433240733163448</v>
      </c>
      <c r="I106" t="s">
        <v>108</v>
      </c>
    </row>
    <row r="107" spans="1:9" x14ac:dyDescent="0.25">
      <c r="A107" s="65" t="s">
        <v>9</v>
      </c>
      <c r="B107" s="65" t="s">
        <v>9</v>
      </c>
      <c r="C107" s="65" t="s">
        <v>10</v>
      </c>
      <c r="D107" s="65" t="s">
        <v>9</v>
      </c>
      <c r="E107" s="66" t="s">
        <v>8</v>
      </c>
      <c r="F107" s="65" t="str">
        <f t="shared" si="1"/>
        <v>BBCBA</v>
      </c>
      <c r="H107" s="67">
        <v>7.1433240733163448</v>
      </c>
      <c r="I107" t="s">
        <v>108</v>
      </c>
    </row>
    <row r="108" spans="1:9" x14ac:dyDescent="0.25">
      <c r="A108" s="65" t="s">
        <v>9</v>
      </c>
      <c r="B108" s="65" t="s">
        <v>9</v>
      </c>
      <c r="C108" s="65" t="s">
        <v>10</v>
      </c>
      <c r="D108" s="65" t="s">
        <v>9</v>
      </c>
      <c r="E108" s="66" t="s">
        <v>9</v>
      </c>
      <c r="F108" s="65" t="str">
        <f t="shared" si="1"/>
        <v>BBCBB</v>
      </c>
      <c r="H108" s="67">
        <v>6.8944933706821274</v>
      </c>
      <c r="I108" t="s">
        <v>109</v>
      </c>
    </row>
    <row r="109" spans="1:9" x14ac:dyDescent="0.25">
      <c r="A109" s="65" t="s">
        <v>9</v>
      </c>
      <c r="B109" s="65" t="s">
        <v>9</v>
      </c>
      <c r="C109" s="65" t="s">
        <v>10</v>
      </c>
      <c r="D109" s="65" t="s">
        <v>10</v>
      </c>
      <c r="E109" s="66" t="s">
        <v>8</v>
      </c>
      <c r="F109" s="65" t="str">
        <f t="shared" si="1"/>
        <v>BBCCA</v>
      </c>
      <c r="H109" s="67">
        <v>6.712647515242951</v>
      </c>
      <c r="I109" t="s">
        <v>109</v>
      </c>
    </row>
    <row r="110" spans="1:9" x14ac:dyDescent="0.25">
      <c r="A110" s="65" t="s">
        <v>9</v>
      </c>
      <c r="B110" s="65" t="s">
        <v>9</v>
      </c>
      <c r="C110" s="65" t="s">
        <v>10</v>
      </c>
      <c r="D110" s="65" t="s">
        <v>10</v>
      </c>
      <c r="E110" s="66" t="s">
        <v>9</v>
      </c>
      <c r="F110" s="65" t="str">
        <f t="shared" si="1"/>
        <v>BBCCB</v>
      </c>
      <c r="H110" s="67">
        <v>6.4638168126087336</v>
      </c>
      <c r="I110" t="s">
        <v>109</v>
      </c>
    </row>
    <row r="111" spans="1:9" x14ac:dyDescent="0.25">
      <c r="A111" s="65" t="s">
        <v>9</v>
      </c>
      <c r="B111" s="65" t="s">
        <v>10</v>
      </c>
      <c r="C111" s="65" t="s">
        <v>8</v>
      </c>
      <c r="D111" s="65" t="s">
        <v>8</v>
      </c>
      <c r="E111" s="66" t="s">
        <v>8</v>
      </c>
      <c r="F111" s="65" t="str">
        <f t="shared" si="1"/>
        <v>BCAAA</v>
      </c>
      <c r="H111" s="67">
        <v>7.3204927392923898</v>
      </c>
      <c r="I111" t="s">
        <v>108</v>
      </c>
    </row>
    <row r="112" spans="1:9" x14ac:dyDescent="0.25">
      <c r="A112" s="65" t="s">
        <v>9</v>
      </c>
      <c r="B112" s="65" t="s">
        <v>10</v>
      </c>
      <c r="C112" s="65" t="s">
        <v>8</v>
      </c>
      <c r="D112" s="65" t="s">
        <v>8</v>
      </c>
      <c r="E112" s="66" t="s">
        <v>9</v>
      </c>
      <c r="F112" s="65" t="str">
        <f t="shared" si="1"/>
        <v>BCAAB</v>
      </c>
      <c r="H112" s="67">
        <v>7.0716620366581724</v>
      </c>
      <c r="I112" t="s">
        <v>108</v>
      </c>
    </row>
    <row r="113" spans="1:9" x14ac:dyDescent="0.25">
      <c r="A113" s="65" t="s">
        <v>9</v>
      </c>
      <c r="B113" s="65" t="s">
        <v>10</v>
      </c>
      <c r="C113" s="65" t="s">
        <v>8</v>
      </c>
      <c r="D113" s="65" t="s">
        <v>9</v>
      </c>
      <c r="E113" s="66" t="s">
        <v>8</v>
      </c>
      <c r="F113" s="65" t="str">
        <f t="shared" si="1"/>
        <v>BCABA</v>
      </c>
      <c r="H113" s="67">
        <v>7.0716620366581724</v>
      </c>
      <c r="I113" t="s">
        <v>108</v>
      </c>
    </row>
    <row r="114" spans="1:9" x14ac:dyDescent="0.25">
      <c r="A114" s="65" t="s">
        <v>9</v>
      </c>
      <c r="B114" s="65" t="s">
        <v>10</v>
      </c>
      <c r="C114" s="65" t="s">
        <v>8</v>
      </c>
      <c r="D114" s="65" t="s">
        <v>9</v>
      </c>
      <c r="E114" s="66" t="s">
        <v>9</v>
      </c>
      <c r="F114" s="65" t="str">
        <f t="shared" si="1"/>
        <v>BCABB</v>
      </c>
      <c r="H114" s="67">
        <v>6.822831334023955</v>
      </c>
      <c r="I114" t="s">
        <v>109</v>
      </c>
    </row>
    <row r="115" spans="1:9" x14ac:dyDescent="0.25">
      <c r="A115" s="65" t="s">
        <v>9</v>
      </c>
      <c r="B115" s="65" t="s">
        <v>10</v>
      </c>
      <c r="C115" s="65" t="s">
        <v>8</v>
      </c>
      <c r="D115" s="65" t="s">
        <v>10</v>
      </c>
      <c r="E115" s="66" t="s">
        <v>8</v>
      </c>
      <c r="F115" s="65" t="str">
        <f t="shared" si="1"/>
        <v>BCACA</v>
      </c>
      <c r="H115" s="67">
        <v>6.6409854785847795</v>
      </c>
      <c r="I115" t="s">
        <v>109</v>
      </c>
    </row>
    <row r="116" spans="1:9" x14ac:dyDescent="0.25">
      <c r="A116" s="65" t="s">
        <v>9</v>
      </c>
      <c r="B116" s="65" t="s">
        <v>10</v>
      </c>
      <c r="C116" s="65" t="s">
        <v>8</v>
      </c>
      <c r="D116" s="65" t="s">
        <v>10</v>
      </c>
      <c r="E116" s="66" t="s">
        <v>9</v>
      </c>
      <c r="F116" s="65" t="str">
        <f t="shared" si="1"/>
        <v>BCACB</v>
      </c>
      <c r="H116" s="67">
        <v>6.3921547759505621</v>
      </c>
      <c r="I116" t="s">
        <v>109</v>
      </c>
    </row>
    <row r="117" spans="1:9" x14ac:dyDescent="0.25">
      <c r="A117" s="65" t="s">
        <v>9</v>
      </c>
      <c r="B117" s="65" t="s">
        <v>10</v>
      </c>
      <c r="C117" s="65" t="s">
        <v>9</v>
      </c>
      <c r="D117" s="65" t="s">
        <v>8</v>
      </c>
      <c r="E117" s="66" t="s">
        <v>8</v>
      </c>
      <c r="F117" s="65" t="str">
        <f t="shared" si="1"/>
        <v>BCBAA</v>
      </c>
      <c r="H117" s="67">
        <v>7.0716620366581724</v>
      </c>
      <c r="I117" t="s">
        <v>108</v>
      </c>
    </row>
    <row r="118" spans="1:9" x14ac:dyDescent="0.25">
      <c r="A118" s="65" t="s">
        <v>9</v>
      </c>
      <c r="B118" s="65" t="s">
        <v>10</v>
      </c>
      <c r="C118" s="65" t="s">
        <v>9</v>
      </c>
      <c r="D118" s="65" t="s">
        <v>8</v>
      </c>
      <c r="E118" s="66" t="s">
        <v>9</v>
      </c>
      <c r="F118" s="65" t="str">
        <f t="shared" si="1"/>
        <v>BCBAB</v>
      </c>
      <c r="H118" s="67">
        <v>6.822831334023955</v>
      </c>
      <c r="I118" t="s">
        <v>109</v>
      </c>
    </row>
    <row r="119" spans="1:9" x14ac:dyDescent="0.25">
      <c r="A119" s="65" t="s">
        <v>9</v>
      </c>
      <c r="B119" s="65" t="s">
        <v>10</v>
      </c>
      <c r="C119" s="65" t="s">
        <v>9</v>
      </c>
      <c r="D119" s="65" t="s">
        <v>9</v>
      </c>
      <c r="E119" s="66" t="s">
        <v>8</v>
      </c>
      <c r="F119" s="65" t="str">
        <f t="shared" si="1"/>
        <v>BCBBA</v>
      </c>
      <c r="H119" s="67">
        <v>6.822831334023955</v>
      </c>
      <c r="I119" t="s">
        <v>109</v>
      </c>
    </row>
    <row r="120" spans="1:9" x14ac:dyDescent="0.25">
      <c r="A120" s="65" t="s">
        <v>9</v>
      </c>
      <c r="B120" s="65" t="s">
        <v>10</v>
      </c>
      <c r="C120" s="65" t="s">
        <v>9</v>
      </c>
      <c r="D120" s="65" t="s">
        <v>9</v>
      </c>
      <c r="E120" s="66" t="s">
        <v>9</v>
      </c>
      <c r="F120" s="65" t="str">
        <f t="shared" si="1"/>
        <v>BCBBB</v>
      </c>
      <c r="H120" s="67">
        <v>6.5740006313897377</v>
      </c>
      <c r="I120" t="s">
        <v>109</v>
      </c>
    </row>
    <row r="121" spans="1:9" x14ac:dyDescent="0.25">
      <c r="A121" s="65" t="s">
        <v>9</v>
      </c>
      <c r="B121" s="65" t="s">
        <v>10</v>
      </c>
      <c r="C121" s="65" t="s">
        <v>9</v>
      </c>
      <c r="D121" s="65" t="s">
        <v>10</v>
      </c>
      <c r="E121" s="66" t="s">
        <v>8</v>
      </c>
      <c r="F121" s="65" t="str">
        <f t="shared" si="1"/>
        <v>BCBCA</v>
      </c>
      <c r="H121" s="67">
        <v>6.3921547759505621</v>
      </c>
      <c r="I121" t="s">
        <v>109</v>
      </c>
    </row>
    <row r="122" spans="1:9" x14ac:dyDescent="0.25">
      <c r="A122" s="65" t="s">
        <v>9</v>
      </c>
      <c r="B122" s="65" t="s">
        <v>10</v>
      </c>
      <c r="C122" s="65" t="s">
        <v>9</v>
      </c>
      <c r="D122" s="65" t="s">
        <v>10</v>
      </c>
      <c r="E122" s="66" t="s">
        <v>9</v>
      </c>
      <c r="F122" s="65" t="str">
        <f t="shared" si="1"/>
        <v>BCBCB</v>
      </c>
      <c r="H122" s="67">
        <v>6.1433240733163448</v>
      </c>
      <c r="I122" t="s">
        <v>109</v>
      </c>
    </row>
    <row r="123" spans="1:9" x14ac:dyDescent="0.25">
      <c r="A123" s="65" t="s">
        <v>9</v>
      </c>
      <c r="B123" s="65" t="s">
        <v>10</v>
      </c>
      <c r="C123" s="65" t="s">
        <v>10</v>
      </c>
      <c r="D123" s="65" t="s">
        <v>8</v>
      </c>
      <c r="E123" s="66" t="s">
        <v>8</v>
      </c>
      <c r="F123" s="65" t="str">
        <f t="shared" si="1"/>
        <v>BCCAA</v>
      </c>
      <c r="H123" s="67">
        <v>6.6409854785847795</v>
      </c>
      <c r="I123" t="s">
        <v>109</v>
      </c>
    </row>
    <row r="124" spans="1:9" x14ac:dyDescent="0.25">
      <c r="A124" s="65" t="s">
        <v>9</v>
      </c>
      <c r="B124" s="65" t="s">
        <v>10</v>
      </c>
      <c r="C124" s="65" t="s">
        <v>10</v>
      </c>
      <c r="D124" s="65" t="s">
        <v>8</v>
      </c>
      <c r="E124" s="66" t="s">
        <v>9</v>
      </c>
      <c r="F124" s="65" t="str">
        <f t="shared" si="1"/>
        <v>BCCAB</v>
      </c>
      <c r="H124" s="67">
        <v>6.3921547759505621</v>
      </c>
      <c r="I124" t="s">
        <v>109</v>
      </c>
    </row>
    <row r="125" spans="1:9" x14ac:dyDescent="0.25">
      <c r="A125" s="65" t="s">
        <v>9</v>
      </c>
      <c r="B125" s="65" t="s">
        <v>10</v>
      </c>
      <c r="C125" s="65" t="s">
        <v>10</v>
      </c>
      <c r="D125" s="65" t="s">
        <v>9</v>
      </c>
      <c r="E125" s="66" t="s">
        <v>8</v>
      </c>
      <c r="F125" s="65" t="str">
        <f t="shared" si="1"/>
        <v>BCCBA</v>
      </c>
      <c r="H125" s="67">
        <v>6.3921547759505621</v>
      </c>
      <c r="I125" t="s">
        <v>109</v>
      </c>
    </row>
    <row r="126" spans="1:9" x14ac:dyDescent="0.25">
      <c r="A126" s="65" t="s">
        <v>9</v>
      </c>
      <c r="B126" s="65" t="s">
        <v>10</v>
      </c>
      <c r="C126" s="65" t="s">
        <v>10</v>
      </c>
      <c r="D126" s="65" t="s">
        <v>9</v>
      </c>
      <c r="E126" s="66" t="s">
        <v>9</v>
      </c>
      <c r="F126" s="65" t="str">
        <f t="shared" si="1"/>
        <v>BCCBB</v>
      </c>
      <c r="H126" s="67">
        <v>6.1433240733163448</v>
      </c>
      <c r="I126" t="s">
        <v>109</v>
      </c>
    </row>
    <row r="127" spans="1:9" x14ac:dyDescent="0.25">
      <c r="A127" s="65" t="s">
        <v>9</v>
      </c>
      <c r="B127" s="65" t="s">
        <v>10</v>
      </c>
      <c r="C127" s="65" t="s">
        <v>10</v>
      </c>
      <c r="D127" s="65" t="s">
        <v>10</v>
      </c>
      <c r="E127" s="66" t="s">
        <v>8</v>
      </c>
      <c r="F127" s="65" t="str">
        <f t="shared" si="1"/>
        <v>BCCCA</v>
      </c>
      <c r="H127" s="67">
        <v>5.9614782178771684</v>
      </c>
      <c r="I127" t="s">
        <v>107</v>
      </c>
    </row>
    <row r="128" spans="1:9" x14ac:dyDescent="0.25">
      <c r="A128" s="65" t="s">
        <v>9</v>
      </c>
      <c r="B128" s="65" t="s">
        <v>10</v>
      </c>
      <c r="C128" s="65" t="s">
        <v>10</v>
      </c>
      <c r="D128" s="65" t="s">
        <v>10</v>
      </c>
      <c r="E128" s="66" t="s">
        <v>9</v>
      </c>
      <c r="F128" s="65" t="str">
        <f t="shared" si="1"/>
        <v>BCCCB</v>
      </c>
      <c r="H128" s="67">
        <v>5.7511692973657826</v>
      </c>
      <c r="I128" t="s">
        <v>107</v>
      </c>
    </row>
    <row r="129" spans="1:9" x14ac:dyDescent="0.25">
      <c r="A129" s="65" t="s">
        <v>9</v>
      </c>
      <c r="B129" s="65" t="s">
        <v>11</v>
      </c>
      <c r="C129" s="65" t="s">
        <v>8</v>
      </c>
      <c r="D129" s="65" t="s">
        <v>8</v>
      </c>
      <c r="E129" s="66" t="s">
        <v>8</v>
      </c>
      <c r="F129" s="65" t="str">
        <f t="shared" si="1"/>
        <v>BDAAA</v>
      </c>
      <c r="H129" s="67">
        <v>5</v>
      </c>
      <c r="I129" t="s">
        <v>110</v>
      </c>
    </row>
    <row r="130" spans="1:9" x14ac:dyDescent="0.25">
      <c r="A130" s="65" t="s">
        <v>9</v>
      </c>
      <c r="B130" s="65" t="s">
        <v>11</v>
      </c>
      <c r="C130" s="65" t="s">
        <v>8</v>
      </c>
      <c r="D130" s="65" t="s">
        <v>8</v>
      </c>
      <c r="E130" s="66" t="s">
        <v>9</v>
      </c>
      <c r="F130" s="65" t="str">
        <f t="shared" si="1"/>
        <v>BDAAB</v>
      </c>
      <c r="H130" s="67">
        <v>5</v>
      </c>
      <c r="I130" t="s">
        <v>110</v>
      </c>
    </row>
    <row r="131" spans="1:9" x14ac:dyDescent="0.25">
      <c r="A131" s="65" t="s">
        <v>9</v>
      </c>
      <c r="B131" s="65" t="s">
        <v>11</v>
      </c>
      <c r="C131" s="65" t="s">
        <v>8</v>
      </c>
      <c r="D131" s="65" t="s">
        <v>9</v>
      </c>
      <c r="E131" s="66" t="s">
        <v>8</v>
      </c>
      <c r="F131" s="65" t="str">
        <f t="shared" si="1"/>
        <v>BDABA</v>
      </c>
      <c r="H131" s="67">
        <v>5</v>
      </c>
      <c r="I131" t="s">
        <v>110</v>
      </c>
    </row>
    <row r="132" spans="1:9" x14ac:dyDescent="0.25">
      <c r="A132" s="65" t="s">
        <v>9</v>
      </c>
      <c r="B132" s="65" t="s">
        <v>11</v>
      </c>
      <c r="C132" s="65" t="s">
        <v>8</v>
      </c>
      <c r="D132" s="65" t="s">
        <v>9</v>
      </c>
      <c r="E132" s="66" t="s">
        <v>9</v>
      </c>
      <c r="F132" s="65" t="str">
        <f t="shared" ref="F132:F195" si="2">A132&amp;B132&amp;C132&amp;D132&amp;E132</f>
        <v>BDABB</v>
      </c>
      <c r="H132" s="67">
        <v>5</v>
      </c>
      <c r="I132" t="s">
        <v>110</v>
      </c>
    </row>
    <row r="133" spans="1:9" x14ac:dyDescent="0.25">
      <c r="A133" s="65" t="s">
        <v>9</v>
      </c>
      <c r="B133" s="65" t="s">
        <v>11</v>
      </c>
      <c r="C133" s="65" t="s">
        <v>8</v>
      </c>
      <c r="D133" s="65" t="s">
        <v>10</v>
      </c>
      <c r="E133" s="66" t="s">
        <v>8</v>
      </c>
      <c r="F133" s="65" t="str">
        <f t="shared" si="2"/>
        <v>BDACA</v>
      </c>
      <c r="H133" s="67">
        <v>5</v>
      </c>
      <c r="I133" t="s">
        <v>110</v>
      </c>
    </row>
    <row r="134" spans="1:9" x14ac:dyDescent="0.25">
      <c r="A134" s="65" t="s">
        <v>9</v>
      </c>
      <c r="B134" s="65" t="s">
        <v>11</v>
      </c>
      <c r="C134" s="65" t="s">
        <v>8</v>
      </c>
      <c r="D134" s="65" t="s">
        <v>10</v>
      </c>
      <c r="E134" s="66" t="s">
        <v>9</v>
      </c>
      <c r="F134" s="65" t="str">
        <f t="shared" si="2"/>
        <v>BDACB</v>
      </c>
      <c r="H134" s="67">
        <v>5</v>
      </c>
      <c r="I134" t="s">
        <v>110</v>
      </c>
    </row>
    <row r="135" spans="1:9" x14ac:dyDescent="0.25">
      <c r="A135" s="65" t="s">
        <v>9</v>
      </c>
      <c r="B135" s="65" t="s">
        <v>11</v>
      </c>
      <c r="C135" s="65" t="s">
        <v>9</v>
      </c>
      <c r="D135" s="65" t="s">
        <v>8</v>
      </c>
      <c r="E135" s="66" t="s">
        <v>8</v>
      </c>
      <c r="F135" s="65" t="str">
        <f t="shared" si="2"/>
        <v>BDBAA</v>
      </c>
      <c r="H135" s="67">
        <v>5</v>
      </c>
      <c r="I135" t="s">
        <v>110</v>
      </c>
    </row>
    <row r="136" spans="1:9" x14ac:dyDescent="0.25">
      <c r="A136" s="65" t="s">
        <v>9</v>
      </c>
      <c r="B136" s="65" t="s">
        <v>11</v>
      </c>
      <c r="C136" s="65" t="s">
        <v>9</v>
      </c>
      <c r="D136" s="65" t="s">
        <v>8</v>
      </c>
      <c r="E136" s="66" t="s">
        <v>9</v>
      </c>
      <c r="F136" s="65" t="str">
        <f t="shared" si="2"/>
        <v>BDBAB</v>
      </c>
      <c r="H136" s="67">
        <v>5</v>
      </c>
      <c r="I136" t="s">
        <v>110</v>
      </c>
    </row>
    <row r="137" spans="1:9" x14ac:dyDescent="0.25">
      <c r="A137" s="65" t="s">
        <v>9</v>
      </c>
      <c r="B137" s="65" t="s">
        <v>11</v>
      </c>
      <c r="C137" s="65" t="s">
        <v>9</v>
      </c>
      <c r="D137" s="65" t="s">
        <v>9</v>
      </c>
      <c r="E137" s="66" t="s">
        <v>8</v>
      </c>
      <c r="F137" s="65" t="str">
        <f t="shared" si="2"/>
        <v>BDBBA</v>
      </c>
      <c r="H137" s="67">
        <v>5</v>
      </c>
      <c r="I137" t="s">
        <v>110</v>
      </c>
    </row>
    <row r="138" spans="1:9" x14ac:dyDescent="0.25">
      <c r="A138" s="65" t="s">
        <v>9</v>
      </c>
      <c r="B138" s="65" t="s">
        <v>11</v>
      </c>
      <c r="C138" s="65" t="s">
        <v>9</v>
      </c>
      <c r="D138" s="65" t="s">
        <v>9</v>
      </c>
      <c r="E138" s="66" t="s">
        <v>9</v>
      </c>
      <c r="F138" s="65" t="str">
        <f t="shared" si="2"/>
        <v>BDBBB</v>
      </c>
      <c r="H138" s="67">
        <v>5</v>
      </c>
      <c r="I138" t="s">
        <v>110</v>
      </c>
    </row>
    <row r="139" spans="1:9" x14ac:dyDescent="0.25">
      <c r="A139" s="65" t="s">
        <v>9</v>
      </c>
      <c r="B139" s="65" t="s">
        <v>11</v>
      </c>
      <c r="C139" s="65" t="s">
        <v>9</v>
      </c>
      <c r="D139" s="65" t="s">
        <v>10</v>
      </c>
      <c r="E139" s="66" t="s">
        <v>8</v>
      </c>
      <c r="F139" s="65" t="str">
        <f t="shared" si="2"/>
        <v>BDBCA</v>
      </c>
      <c r="H139" s="67">
        <v>5</v>
      </c>
      <c r="I139" t="s">
        <v>110</v>
      </c>
    </row>
    <row r="140" spans="1:9" x14ac:dyDescent="0.25">
      <c r="A140" s="65" t="s">
        <v>9</v>
      </c>
      <c r="B140" s="65" t="s">
        <v>11</v>
      </c>
      <c r="C140" s="65" t="s">
        <v>9</v>
      </c>
      <c r="D140" s="65" t="s">
        <v>10</v>
      </c>
      <c r="E140" s="66" t="s">
        <v>9</v>
      </c>
      <c r="F140" s="65" t="str">
        <f t="shared" si="2"/>
        <v>BDBCB</v>
      </c>
      <c r="H140" s="67">
        <v>5</v>
      </c>
      <c r="I140" t="s">
        <v>110</v>
      </c>
    </row>
    <row r="141" spans="1:9" x14ac:dyDescent="0.25">
      <c r="A141" s="65" t="s">
        <v>9</v>
      </c>
      <c r="B141" s="65" t="s">
        <v>11</v>
      </c>
      <c r="C141" s="65" t="s">
        <v>10</v>
      </c>
      <c r="D141" s="65" t="s">
        <v>8</v>
      </c>
      <c r="E141" s="66" t="s">
        <v>8</v>
      </c>
      <c r="F141" s="65" t="str">
        <f t="shared" si="2"/>
        <v>BDCAA</v>
      </c>
      <c r="H141" s="67">
        <v>5</v>
      </c>
      <c r="I141" t="s">
        <v>110</v>
      </c>
    </row>
    <row r="142" spans="1:9" x14ac:dyDescent="0.25">
      <c r="A142" s="65" t="s">
        <v>9</v>
      </c>
      <c r="B142" s="65" t="s">
        <v>11</v>
      </c>
      <c r="C142" s="65" t="s">
        <v>10</v>
      </c>
      <c r="D142" s="65" t="s">
        <v>8</v>
      </c>
      <c r="E142" s="66" t="s">
        <v>9</v>
      </c>
      <c r="F142" s="65" t="str">
        <f t="shared" si="2"/>
        <v>BDCAB</v>
      </c>
      <c r="H142" s="67">
        <v>5</v>
      </c>
      <c r="I142" t="s">
        <v>110</v>
      </c>
    </row>
    <row r="143" spans="1:9" x14ac:dyDescent="0.25">
      <c r="A143" s="65" t="s">
        <v>9</v>
      </c>
      <c r="B143" s="65" t="s">
        <v>11</v>
      </c>
      <c r="C143" s="65" t="s">
        <v>10</v>
      </c>
      <c r="D143" s="65" t="s">
        <v>9</v>
      </c>
      <c r="E143" s="66" t="s">
        <v>8</v>
      </c>
      <c r="F143" s="65" t="str">
        <f t="shared" si="2"/>
        <v>BDCBA</v>
      </c>
      <c r="H143" s="67">
        <v>5</v>
      </c>
      <c r="I143" t="s">
        <v>110</v>
      </c>
    </row>
    <row r="144" spans="1:9" x14ac:dyDescent="0.25">
      <c r="A144" s="65" t="s">
        <v>9</v>
      </c>
      <c r="B144" s="65" t="s">
        <v>11</v>
      </c>
      <c r="C144" s="65" t="s">
        <v>10</v>
      </c>
      <c r="D144" s="65" t="s">
        <v>9</v>
      </c>
      <c r="E144" s="66" t="s">
        <v>9</v>
      </c>
      <c r="F144" s="65" t="str">
        <f t="shared" si="2"/>
        <v>BDCBB</v>
      </c>
      <c r="H144" s="67">
        <v>5</v>
      </c>
      <c r="I144" t="s">
        <v>110</v>
      </c>
    </row>
    <row r="145" spans="1:9" x14ac:dyDescent="0.25">
      <c r="A145" s="65" t="s">
        <v>9</v>
      </c>
      <c r="B145" s="65" t="s">
        <v>11</v>
      </c>
      <c r="C145" s="65" t="s">
        <v>10</v>
      </c>
      <c r="D145" s="65" t="s">
        <v>10</v>
      </c>
      <c r="E145" s="66" t="s">
        <v>8</v>
      </c>
      <c r="F145" s="65" t="str">
        <f t="shared" si="2"/>
        <v>BDCCA</v>
      </c>
      <c r="H145" s="67">
        <v>5</v>
      </c>
      <c r="I145" t="s">
        <v>110</v>
      </c>
    </row>
    <row r="146" spans="1:9" x14ac:dyDescent="0.25">
      <c r="A146" s="65" t="s">
        <v>9</v>
      </c>
      <c r="B146" s="65" t="s">
        <v>11</v>
      </c>
      <c r="C146" s="65" t="s">
        <v>10</v>
      </c>
      <c r="D146" s="65" t="s">
        <v>10</v>
      </c>
      <c r="E146" s="66" t="s">
        <v>9</v>
      </c>
      <c r="F146" s="65" t="str">
        <f t="shared" si="2"/>
        <v>BDCCB</v>
      </c>
      <c r="H146" s="67">
        <v>5</v>
      </c>
      <c r="I146" t="s">
        <v>110</v>
      </c>
    </row>
    <row r="147" spans="1:9" x14ac:dyDescent="0.25">
      <c r="A147" s="65" t="s">
        <v>10</v>
      </c>
      <c r="B147" s="65" t="s">
        <v>8</v>
      </c>
      <c r="C147" s="65" t="s">
        <v>8</v>
      </c>
      <c r="D147" s="65" t="s">
        <v>8</v>
      </c>
      <c r="E147" s="66" t="s">
        <v>8</v>
      </c>
      <c r="F147" s="65" t="str">
        <f t="shared" si="2"/>
        <v>CAAAA</v>
      </c>
      <c r="H147" s="67">
        <v>7.569323441926608</v>
      </c>
      <c r="I147" t="s">
        <v>108</v>
      </c>
    </row>
    <row r="148" spans="1:9" x14ac:dyDescent="0.25">
      <c r="A148" s="65" t="s">
        <v>10</v>
      </c>
      <c r="B148" s="65" t="s">
        <v>8</v>
      </c>
      <c r="C148" s="65" t="s">
        <v>8</v>
      </c>
      <c r="D148" s="65" t="s">
        <v>8</v>
      </c>
      <c r="E148" s="66" t="s">
        <v>9</v>
      </c>
      <c r="F148" s="65" t="str">
        <f t="shared" si="2"/>
        <v>CAAAB</v>
      </c>
      <c r="H148" s="67">
        <v>7.3204927392923889</v>
      </c>
      <c r="I148" t="s">
        <v>108</v>
      </c>
    </row>
    <row r="149" spans="1:9" x14ac:dyDescent="0.25">
      <c r="A149" s="65" t="s">
        <v>10</v>
      </c>
      <c r="B149" s="65" t="s">
        <v>8</v>
      </c>
      <c r="C149" s="65" t="s">
        <v>8</v>
      </c>
      <c r="D149" s="65" t="s">
        <v>9</v>
      </c>
      <c r="E149" s="66" t="s">
        <v>8</v>
      </c>
      <c r="F149" s="65" t="str">
        <f t="shared" si="2"/>
        <v>CAABA</v>
      </c>
      <c r="H149" s="67">
        <v>7.3204927392923889</v>
      </c>
      <c r="I149" t="s">
        <v>108</v>
      </c>
    </row>
    <row r="150" spans="1:9" x14ac:dyDescent="0.25">
      <c r="A150" s="65" t="s">
        <v>10</v>
      </c>
      <c r="B150" s="65" t="s">
        <v>8</v>
      </c>
      <c r="C150" s="65" t="s">
        <v>8</v>
      </c>
      <c r="D150" s="65" t="s">
        <v>9</v>
      </c>
      <c r="E150" s="66" t="s">
        <v>9</v>
      </c>
      <c r="F150" s="65" t="str">
        <f t="shared" si="2"/>
        <v>CAABB</v>
      </c>
      <c r="H150" s="67">
        <v>7.0716620366581715</v>
      </c>
      <c r="I150" t="s">
        <v>108</v>
      </c>
    </row>
    <row r="151" spans="1:9" x14ac:dyDescent="0.25">
      <c r="A151" s="65" t="s">
        <v>10</v>
      </c>
      <c r="B151" s="65" t="s">
        <v>8</v>
      </c>
      <c r="C151" s="65" t="s">
        <v>8</v>
      </c>
      <c r="D151" s="65" t="s">
        <v>10</v>
      </c>
      <c r="E151" s="66" t="s">
        <v>8</v>
      </c>
      <c r="F151" s="65" t="str">
        <f t="shared" si="2"/>
        <v>CAACA</v>
      </c>
      <c r="H151" s="67">
        <v>6.8898161812189969</v>
      </c>
      <c r="I151" t="s">
        <v>109</v>
      </c>
    </row>
    <row r="152" spans="1:9" x14ac:dyDescent="0.25">
      <c r="A152" s="65" t="s">
        <v>10</v>
      </c>
      <c r="B152" s="65" t="s">
        <v>8</v>
      </c>
      <c r="C152" s="65" t="s">
        <v>8</v>
      </c>
      <c r="D152" s="65" t="s">
        <v>10</v>
      </c>
      <c r="E152" s="66" t="s">
        <v>9</v>
      </c>
      <c r="F152" s="65" t="str">
        <f t="shared" si="2"/>
        <v>CAACB</v>
      </c>
      <c r="H152" s="67">
        <v>6.6409854785847795</v>
      </c>
      <c r="I152" t="s">
        <v>109</v>
      </c>
    </row>
    <row r="153" spans="1:9" x14ac:dyDescent="0.25">
      <c r="A153" s="65" t="s">
        <v>10</v>
      </c>
      <c r="B153" s="65" t="s">
        <v>8</v>
      </c>
      <c r="C153" s="65" t="s">
        <v>9</v>
      </c>
      <c r="D153" s="65" t="s">
        <v>8</v>
      </c>
      <c r="E153" s="66" t="s">
        <v>8</v>
      </c>
      <c r="F153" s="65" t="str">
        <f t="shared" si="2"/>
        <v>CABAA</v>
      </c>
      <c r="H153" s="67">
        <v>7.3204927392923889</v>
      </c>
      <c r="I153" t="s">
        <v>108</v>
      </c>
    </row>
    <row r="154" spans="1:9" x14ac:dyDescent="0.25">
      <c r="A154" s="65" t="s">
        <v>10</v>
      </c>
      <c r="B154" s="65" t="s">
        <v>8</v>
      </c>
      <c r="C154" s="65" t="s">
        <v>9</v>
      </c>
      <c r="D154" s="65" t="s">
        <v>8</v>
      </c>
      <c r="E154" s="66" t="s">
        <v>9</v>
      </c>
      <c r="F154" s="65" t="str">
        <f t="shared" si="2"/>
        <v>CABAB</v>
      </c>
      <c r="H154" s="67">
        <v>7.0716620366581715</v>
      </c>
      <c r="I154" t="s">
        <v>108</v>
      </c>
    </row>
    <row r="155" spans="1:9" x14ac:dyDescent="0.25">
      <c r="A155" s="65" t="s">
        <v>10</v>
      </c>
      <c r="B155" s="65" t="s">
        <v>8</v>
      </c>
      <c r="C155" s="65" t="s">
        <v>9</v>
      </c>
      <c r="D155" s="65" t="s">
        <v>9</v>
      </c>
      <c r="E155" s="66" t="s">
        <v>8</v>
      </c>
      <c r="F155" s="65" t="str">
        <f t="shared" si="2"/>
        <v>CABBA</v>
      </c>
      <c r="H155" s="67">
        <v>7.0716620366581715</v>
      </c>
      <c r="I155" t="s">
        <v>108</v>
      </c>
    </row>
    <row r="156" spans="1:9" x14ac:dyDescent="0.25">
      <c r="A156" s="65" t="s">
        <v>10</v>
      </c>
      <c r="B156" s="65" t="s">
        <v>8</v>
      </c>
      <c r="C156" s="65" t="s">
        <v>9</v>
      </c>
      <c r="D156" s="65" t="s">
        <v>9</v>
      </c>
      <c r="E156" s="66" t="s">
        <v>9</v>
      </c>
      <c r="F156" s="65" t="str">
        <f t="shared" si="2"/>
        <v>CABBB</v>
      </c>
      <c r="H156" s="67">
        <v>6.8228313340239541</v>
      </c>
      <c r="I156" t="s">
        <v>109</v>
      </c>
    </row>
    <row r="157" spans="1:9" x14ac:dyDescent="0.25">
      <c r="A157" s="65" t="s">
        <v>10</v>
      </c>
      <c r="B157" s="65" t="s">
        <v>8</v>
      </c>
      <c r="C157" s="65" t="s">
        <v>9</v>
      </c>
      <c r="D157" s="65" t="s">
        <v>10</v>
      </c>
      <c r="E157" s="66" t="s">
        <v>8</v>
      </c>
      <c r="F157" s="65" t="str">
        <f t="shared" si="2"/>
        <v>CABCA</v>
      </c>
      <c r="H157" s="67">
        <v>6.6409854785847795</v>
      </c>
      <c r="I157" t="s">
        <v>109</v>
      </c>
    </row>
    <row r="158" spans="1:9" x14ac:dyDescent="0.25">
      <c r="A158" s="65" t="s">
        <v>10</v>
      </c>
      <c r="B158" s="65" t="s">
        <v>8</v>
      </c>
      <c r="C158" s="65" t="s">
        <v>9</v>
      </c>
      <c r="D158" s="65" t="s">
        <v>10</v>
      </c>
      <c r="E158" s="66" t="s">
        <v>9</v>
      </c>
      <c r="F158" s="65" t="str">
        <f t="shared" si="2"/>
        <v>CABCB</v>
      </c>
      <c r="H158" s="67">
        <v>6.3921547759505621</v>
      </c>
      <c r="I158" t="s">
        <v>109</v>
      </c>
    </row>
    <row r="159" spans="1:9" x14ac:dyDescent="0.25">
      <c r="A159" s="65" t="s">
        <v>10</v>
      </c>
      <c r="B159" s="65" t="s">
        <v>8</v>
      </c>
      <c r="C159" s="65" t="s">
        <v>10</v>
      </c>
      <c r="D159" s="65" t="s">
        <v>8</v>
      </c>
      <c r="E159" s="66" t="s">
        <v>8</v>
      </c>
      <c r="F159" s="65" t="str">
        <f t="shared" si="2"/>
        <v>CACAA</v>
      </c>
      <c r="H159" s="67">
        <v>6.8898161812189969</v>
      </c>
      <c r="I159" t="s">
        <v>109</v>
      </c>
    </row>
    <row r="160" spans="1:9" x14ac:dyDescent="0.25">
      <c r="A160" s="65" t="s">
        <v>10</v>
      </c>
      <c r="B160" s="65" t="s">
        <v>8</v>
      </c>
      <c r="C160" s="65" t="s">
        <v>10</v>
      </c>
      <c r="D160" s="65" t="s">
        <v>8</v>
      </c>
      <c r="E160" s="66" t="s">
        <v>9</v>
      </c>
      <c r="F160" s="65" t="str">
        <f t="shared" si="2"/>
        <v>CACAB</v>
      </c>
      <c r="H160" s="67">
        <v>6.6409854785847795</v>
      </c>
      <c r="I160" t="s">
        <v>109</v>
      </c>
    </row>
    <row r="161" spans="1:9" x14ac:dyDescent="0.25">
      <c r="A161" s="65" t="s">
        <v>10</v>
      </c>
      <c r="B161" s="65" t="s">
        <v>8</v>
      </c>
      <c r="C161" s="65" t="s">
        <v>10</v>
      </c>
      <c r="D161" s="65" t="s">
        <v>9</v>
      </c>
      <c r="E161" s="66" t="s">
        <v>8</v>
      </c>
      <c r="F161" s="65" t="str">
        <f t="shared" si="2"/>
        <v>CACBA</v>
      </c>
      <c r="H161" s="67">
        <v>6.6409854785847795</v>
      </c>
      <c r="I161" t="s">
        <v>109</v>
      </c>
    </row>
    <row r="162" spans="1:9" x14ac:dyDescent="0.25">
      <c r="A162" s="65" t="s">
        <v>10</v>
      </c>
      <c r="B162" s="65" t="s">
        <v>8</v>
      </c>
      <c r="C162" s="65" t="s">
        <v>10</v>
      </c>
      <c r="D162" s="65" t="s">
        <v>9</v>
      </c>
      <c r="E162" s="66" t="s">
        <v>9</v>
      </c>
      <c r="F162" s="65" t="str">
        <f t="shared" si="2"/>
        <v>CACBB</v>
      </c>
      <c r="H162" s="67">
        <v>6.3921547759505621</v>
      </c>
      <c r="I162" t="s">
        <v>109</v>
      </c>
    </row>
    <row r="163" spans="1:9" x14ac:dyDescent="0.25">
      <c r="A163" s="65" t="s">
        <v>10</v>
      </c>
      <c r="B163" s="65" t="s">
        <v>8</v>
      </c>
      <c r="C163" s="65" t="s">
        <v>10</v>
      </c>
      <c r="D163" s="65" t="s">
        <v>10</v>
      </c>
      <c r="E163" s="66" t="s">
        <v>8</v>
      </c>
      <c r="F163" s="65" t="str">
        <f t="shared" si="2"/>
        <v>CACCA</v>
      </c>
      <c r="H163" s="67">
        <v>6.2103089205113857</v>
      </c>
      <c r="I163" t="s">
        <v>109</v>
      </c>
    </row>
    <row r="164" spans="1:9" x14ac:dyDescent="0.25">
      <c r="A164" s="65" t="s">
        <v>10</v>
      </c>
      <c r="B164" s="65" t="s">
        <v>8</v>
      </c>
      <c r="C164" s="65" t="s">
        <v>10</v>
      </c>
      <c r="D164" s="65" t="s">
        <v>10</v>
      </c>
      <c r="E164" s="66" t="s">
        <v>9</v>
      </c>
      <c r="F164" s="65" t="str">
        <f t="shared" si="2"/>
        <v>CACCB</v>
      </c>
      <c r="H164" s="67">
        <v>6</v>
      </c>
      <c r="I164" t="s">
        <v>109</v>
      </c>
    </row>
    <row r="165" spans="1:9" x14ac:dyDescent="0.25">
      <c r="A165" s="65" t="s">
        <v>10</v>
      </c>
      <c r="B165" s="65" t="s">
        <v>9</v>
      </c>
      <c r="C165" s="65" t="s">
        <v>8</v>
      </c>
      <c r="D165" s="65" t="s">
        <v>8</v>
      </c>
      <c r="E165" s="66" t="s">
        <v>8</v>
      </c>
      <c r="F165" s="65" t="str">
        <f t="shared" si="2"/>
        <v>CBAAA</v>
      </c>
      <c r="H165" s="67">
        <v>7.3204927392923889</v>
      </c>
      <c r="I165" t="s">
        <v>108</v>
      </c>
    </row>
    <row r="166" spans="1:9" x14ac:dyDescent="0.25">
      <c r="A166" s="65" t="s">
        <v>10</v>
      </c>
      <c r="B166" s="65" t="s">
        <v>9</v>
      </c>
      <c r="C166" s="65" t="s">
        <v>8</v>
      </c>
      <c r="D166" s="65" t="s">
        <v>8</v>
      </c>
      <c r="E166" s="66" t="s">
        <v>9</v>
      </c>
      <c r="F166" s="65" t="str">
        <f t="shared" si="2"/>
        <v>CBAAB</v>
      </c>
      <c r="H166" s="67">
        <v>7.0716620366581715</v>
      </c>
      <c r="I166" t="s">
        <v>108</v>
      </c>
    </row>
    <row r="167" spans="1:9" x14ac:dyDescent="0.25">
      <c r="A167" s="65" t="s">
        <v>10</v>
      </c>
      <c r="B167" s="65" t="s">
        <v>9</v>
      </c>
      <c r="C167" s="65" t="s">
        <v>8</v>
      </c>
      <c r="D167" s="65" t="s">
        <v>9</v>
      </c>
      <c r="E167" s="66" t="s">
        <v>8</v>
      </c>
      <c r="F167" s="65" t="str">
        <f t="shared" si="2"/>
        <v>CBABA</v>
      </c>
      <c r="H167" s="67">
        <v>7.0716620366581715</v>
      </c>
      <c r="I167" t="s">
        <v>108</v>
      </c>
    </row>
    <row r="168" spans="1:9" x14ac:dyDescent="0.25">
      <c r="A168" s="65" t="s">
        <v>10</v>
      </c>
      <c r="B168" s="65" t="s">
        <v>9</v>
      </c>
      <c r="C168" s="65" t="s">
        <v>8</v>
      </c>
      <c r="D168" s="65" t="s">
        <v>9</v>
      </c>
      <c r="E168" s="66" t="s">
        <v>9</v>
      </c>
      <c r="F168" s="65" t="str">
        <f t="shared" si="2"/>
        <v>CBABB</v>
      </c>
      <c r="H168" s="67">
        <v>6.8228313340239541</v>
      </c>
      <c r="I168" t="s">
        <v>109</v>
      </c>
    </row>
    <row r="169" spans="1:9" x14ac:dyDescent="0.25">
      <c r="A169" s="65" t="s">
        <v>10</v>
      </c>
      <c r="B169" s="65" t="s">
        <v>9</v>
      </c>
      <c r="C169" s="65" t="s">
        <v>8</v>
      </c>
      <c r="D169" s="65" t="s">
        <v>10</v>
      </c>
      <c r="E169" s="66" t="s">
        <v>8</v>
      </c>
      <c r="F169" s="65" t="str">
        <f t="shared" si="2"/>
        <v>CBACA</v>
      </c>
      <c r="H169" s="67">
        <v>6.6409854785847795</v>
      </c>
      <c r="I169" t="s">
        <v>109</v>
      </c>
    </row>
    <row r="170" spans="1:9" x14ac:dyDescent="0.25">
      <c r="A170" s="65" t="s">
        <v>10</v>
      </c>
      <c r="B170" s="65" t="s">
        <v>9</v>
      </c>
      <c r="C170" s="65" t="s">
        <v>8</v>
      </c>
      <c r="D170" s="65" t="s">
        <v>10</v>
      </c>
      <c r="E170" s="66" t="s">
        <v>9</v>
      </c>
      <c r="F170" s="65" t="str">
        <f t="shared" si="2"/>
        <v>CBACB</v>
      </c>
      <c r="H170" s="67">
        <v>6.3921547759505621</v>
      </c>
      <c r="I170" t="s">
        <v>109</v>
      </c>
    </row>
    <row r="171" spans="1:9" x14ac:dyDescent="0.25">
      <c r="A171" s="65" t="s">
        <v>10</v>
      </c>
      <c r="B171" s="65" t="s">
        <v>9</v>
      </c>
      <c r="C171" s="65" t="s">
        <v>9</v>
      </c>
      <c r="D171" s="65" t="s">
        <v>8</v>
      </c>
      <c r="E171" s="66" t="s">
        <v>8</v>
      </c>
      <c r="F171" s="65" t="str">
        <f t="shared" si="2"/>
        <v>CBBAA</v>
      </c>
      <c r="H171" s="67">
        <v>7.0716620366581715</v>
      </c>
      <c r="I171" t="s">
        <v>108</v>
      </c>
    </row>
    <row r="172" spans="1:9" x14ac:dyDescent="0.25">
      <c r="A172" s="65" t="s">
        <v>10</v>
      </c>
      <c r="B172" s="65" t="s">
        <v>9</v>
      </c>
      <c r="C172" s="65" t="s">
        <v>9</v>
      </c>
      <c r="D172" s="65" t="s">
        <v>8</v>
      </c>
      <c r="E172" s="66" t="s">
        <v>9</v>
      </c>
      <c r="F172" s="65" t="str">
        <f t="shared" si="2"/>
        <v>CBBAB</v>
      </c>
      <c r="H172" s="67">
        <v>6.8228313340239541</v>
      </c>
      <c r="I172" t="s">
        <v>109</v>
      </c>
    </row>
    <row r="173" spans="1:9" x14ac:dyDescent="0.25">
      <c r="A173" s="65" t="s">
        <v>10</v>
      </c>
      <c r="B173" s="65" t="s">
        <v>9</v>
      </c>
      <c r="C173" s="65" t="s">
        <v>9</v>
      </c>
      <c r="D173" s="65" t="s">
        <v>9</v>
      </c>
      <c r="E173" s="66" t="s">
        <v>8</v>
      </c>
      <c r="F173" s="65" t="str">
        <f t="shared" si="2"/>
        <v>CBBBA</v>
      </c>
      <c r="H173" s="67">
        <v>6.8228313340239541</v>
      </c>
      <c r="I173" t="s">
        <v>109</v>
      </c>
    </row>
    <row r="174" spans="1:9" x14ac:dyDescent="0.25">
      <c r="A174" s="65" t="s">
        <v>10</v>
      </c>
      <c r="B174" s="65" t="s">
        <v>9</v>
      </c>
      <c r="C174" s="65" t="s">
        <v>9</v>
      </c>
      <c r="D174" s="65" t="s">
        <v>9</v>
      </c>
      <c r="E174" s="66" t="s">
        <v>9</v>
      </c>
      <c r="F174" s="65" t="str">
        <f t="shared" si="2"/>
        <v>CBBBB</v>
      </c>
      <c r="H174" s="67">
        <v>6.5740006313897368</v>
      </c>
      <c r="I174" t="s">
        <v>109</v>
      </c>
    </row>
    <row r="175" spans="1:9" x14ac:dyDescent="0.25">
      <c r="A175" s="65" t="s">
        <v>10</v>
      </c>
      <c r="B175" s="65" t="s">
        <v>9</v>
      </c>
      <c r="C175" s="65" t="s">
        <v>9</v>
      </c>
      <c r="D175" s="65" t="s">
        <v>10</v>
      </c>
      <c r="E175" s="66" t="s">
        <v>8</v>
      </c>
      <c r="F175" s="65" t="str">
        <f t="shared" si="2"/>
        <v>CBBCA</v>
      </c>
      <c r="H175" s="67">
        <v>6.3921547759505621</v>
      </c>
      <c r="I175" t="s">
        <v>109</v>
      </c>
    </row>
    <row r="176" spans="1:9" x14ac:dyDescent="0.25">
      <c r="A176" s="65" t="s">
        <v>10</v>
      </c>
      <c r="B176" s="65" t="s">
        <v>9</v>
      </c>
      <c r="C176" s="65" t="s">
        <v>9</v>
      </c>
      <c r="D176" s="65" t="s">
        <v>10</v>
      </c>
      <c r="E176" s="66" t="s">
        <v>9</v>
      </c>
      <c r="F176" s="65" t="str">
        <f t="shared" si="2"/>
        <v>CBBCB</v>
      </c>
      <c r="H176" s="67">
        <v>6.1433240733163448</v>
      </c>
      <c r="I176" t="s">
        <v>109</v>
      </c>
    </row>
    <row r="177" spans="1:9" x14ac:dyDescent="0.25">
      <c r="A177" s="65" t="s">
        <v>10</v>
      </c>
      <c r="B177" s="65" t="s">
        <v>9</v>
      </c>
      <c r="C177" s="65" t="s">
        <v>10</v>
      </c>
      <c r="D177" s="65" t="s">
        <v>8</v>
      </c>
      <c r="E177" s="66" t="s">
        <v>8</v>
      </c>
      <c r="F177" s="65" t="str">
        <f t="shared" si="2"/>
        <v>CBCAA</v>
      </c>
      <c r="H177" s="67">
        <v>6.6409854785847795</v>
      </c>
      <c r="I177" t="s">
        <v>109</v>
      </c>
    </row>
    <row r="178" spans="1:9" x14ac:dyDescent="0.25">
      <c r="A178" s="65" t="s">
        <v>10</v>
      </c>
      <c r="B178" s="65" t="s">
        <v>9</v>
      </c>
      <c r="C178" s="65" t="s">
        <v>10</v>
      </c>
      <c r="D178" s="65" t="s">
        <v>8</v>
      </c>
      <c r="E178" s="66" t="s">
        <v>9</v>
      </c>
      <c r="F178" s="65" t="str">
        <f t="shared" si="2"/>
        <v>CBCAB</v>
      </c>
      <c r="H178" s="67">
        <v>6.3921547759505621</v>
      </c>
      <c r="I178" t="s">
        <v>109</v>
      </c>
    </row>
    <row r="179" spans="1:9" x14ac:dyDescent="0.25">
      <c r="A179" s="65" t="s">
        <v>10</v>
      </c>
      <c r="B179" s="65" t="s">
        <v>9</v>
      </c>
      <c r="C179" s="65" t="s">
        <v>10</v>
      </c>
      <c r="D179" s="65" t="s">
        <v>9</v>
      </c>
      <c r="E179" s="66" t="s">
        <v>8</v>
      </c>
      <c r="F179" s="65" t="str">
        <f t="shared" si="2"/>
        <v>CBCBA</v>
      </c>
      <c r="H179" s="67">
        <v>6.3921547759505621</v>
      </c>
      <c r="I179" t="s">
        <v>109</v>
      </c>
    </row>
    <row r="180" spans="1:9" x14ac:dyDescent="0.25">
      <c r="A180" s="65" t="s">
        <v>10</v>
      </c>
      <c r="B180" s="65" t="s">
        <v>9</v>
      </c>
      <c r="C180" s="65" t="s">
        <v>10</v>
      </c>
      <c r="D180" s="65" t="s">
        <v>9</v>
      </c>
      <c r="E180" s="66" t="s">
        <v>9</v>
      </c>
      <c r="F180" s="65" t="str">
        <f t="shared" si="2"/>
        <v>CBCBB</v>
      </c>
      <c r="H180" s="67">
        <v>6.1433240733163448</v>
      </c>
      <c r="I180" t="s">
        <v>109</v>
      </c>
    </row>
    <row r="181" spans="1:9" x14ac:dyDescent="0.25">
      <c r="A181" s="65" t="s">
        <v>10</v>
      </c>
      <c r="B181" s="65" t="s">
        <v>9</v>
      </c>
      <c r="C181" s="65" t="s">
        <v>10</v>
      </c>
      <c r="D181" s="65" t="s">
        <v>10</v>
      </c>
      <c r="E181" s="66" t="s">
        <v>8</v>
      </c>
      <c r="F181" s="65" t="str">
        <f t="shared" si="2"/>
        <v>CBCCA</v>
      </c>
      <c r="H181" s="67">
        <v>6</v>
      </c>
      <c r="I181" t="s">
        <v>109</v>
      </c>
    </row>
    <row r="182" spans="1:9" x14ac:dyDescent="0.25">
      <c r="A182" s="65" t="s">
        <v>10</v>
      </c>
      <c r="B182" s="65" t="s">
        <v>9</v>
      </c>
      <c r="C182" s="65" t="s">
        <v>10</v>
      </c>
      <c r="D182" s="65" t="s">
        <v>10</v>
      </c>
      <c r="E182" s="66" t="s">
        <v>9</v>
      </c>
      <c r="F182" s="65" t="str">
        <f t="shared" si="2"/>
        <v>CBCCB</v>
      </c>
      <c r="H182" s="67">
        <v>6</v>
      </c>
      <c r="I182" t="s">
        <v>109</v>
      </c>
    </row>
    <row r="183" spans="1:9" x14ac:dyDescent="0.25">
      <c r="A183" s="65" t="s">
        <v>10</v>
      </c>
      <c r="B183" s="65" t="s">
        <v>10</v>
      </c>
      <c r="C183" s="65" t="s">
        <v>8</v>
      </c>
      <c r="D183" s="65" t="s">
        <v>8</v>
      </c>
      <c r="E183" s="66" t="s">
        <v>8</v>
      </c>
      <c r="F183" s="65" t="str">
        <f t="shared" si="2"/>
        <v>CCAAA</v>
      </c>
      <c r="H183" s="67">
        <v>6.5693234419266071</v>
      </c>
      <c r="I183" t="s">
        <v>109</v>
      </c>
    </row>
    <row r="184" spans="1:9" x14ac:dyDescent="0.25">
      <c r="A184" s="65" t="s">
        <v>10</v>
      </c>
      <c r="B184" s="65" t="s">
        <v>10</v>
      </c>
      <c r="C184" s="65" t="s">
        <v>8</v>
      </c>
      <c r="D184" s="65" t="s">
        <v>8</v>
      </c>
      <c r="E184" s="66" t="s">
        <v>9</v>
      </c>
      <c r="F184" s="65" t="str">
        <f t="shared" si="2"/>
        <v>CCAAB</v>
      </c>
      <c r="H184" s="67">
        <v>6.3204927392923898</v>
      </c>
      <c r="I184" t="s">
        <v>109</v>
      </c>
    </row>
    <row r="185" spans="1:9" x14ac:dyDescent="0.25">
      <c r="A185" s="65" t="s">
        <v>10</v>
      </c>
      <c r="B185" s="65" t="s">
        <v>10</v>
      </c>
      <c r="C185" s="65" t="s">
        <v>8</v>
      </c>
      <c r="D185" s="65" t="s">
        <v>9</v>
      </c>
      <c r="E185" s="66" t="s">
        <v>8</v>
      </c>
      <c r="F185" s="65" t="str">
        <f t="shared" si="2"/>
        <v>CCABA</v>
      </c>
      <c r="H185" s="67">
        <v>6.3204927392923898</v>
      </c>
      <c r="I185" t="s">
        <v>109</v>
      </c>
    </row>
    <row r="186" spans="1:9" x14ac:dyDescent="0.25">
      <c r="A186" s="65" t="s">
        <v>10</v>
      </c>
      <c r="B186" s="65" t="s">
        <v>10</v>
      </c>
      <c r="C186" s="65" t="s">
        <v>8</v>
      </c>
      <c r="D186" s="65" t="s">
        <v>9</v>
      </c>
      <c r="E186" s="66" t="s">
        <v>9</v>
      </c>
      <c r="F186" s="65" t="str">
        <f t="shared" si="2"/>
        <v>CCABB</v>
      </c>
      <c r="H186" s="67">
        <v>6.0716620366581724</v>
      </c>
      <c r="I186" t="s">
        <v>109</v>
      </c>
    </row>
    <row r="187" spans="1:9" x14ac:dyDescent="0.25">
      <c r="A187" s="65" t="s">
        <v>10</v>
      </c>
      <c r="B187" s="65" t="s">
        <v>10</v>
      </c>
      <c r="C187" s="65" t="s">
        <v>8</v>
      </c>
      <c r="D187" s="65" t="s">
        <v>10</v>
      </c>
      <c r="E187" s="66" t="s">
        <v>8</v>
      </c>
      <c r="F187" s="65" t="str">
        <f t="shared" si="2"/>
        <v>CCACA</v>
      </c>
      <c r="H187" s="67">
        <v>5.8898161812189969</v>
      </c>
      <c r="I187" t="s">
        <v>107</v>
      </c>
    </row>
    <row r="188" spans="1:9" x14ac:dyDescent="0.25">
      <c r="A188" s="65" t="s">
        <v>10</v>
      </c>
      <c r="B188" s="65" t="s">
        <v>10</v>
      </c>
      <c r="C188" s="65" t="s">
        <v>8</v>
      </c>
      <c r="D188" s="65" t="s">
        <v>10</v>
      </c>
      <c r="E188" s="66" t="s">
        <v>9</v>
      </c>
      <c r="F188" s="65" t="str">
        <f t="shared" si="2"/>
        <v>CCACB</v>
      </c>
      <c r="H188" s="67">
        <v>5.6409854785847795</v>
      </c>
      <c r="I188" t="s">
        <v>107</v>
      </c>
    </row>
    <row r="189" spans="1:9" x14ac:dyDescent="0.25">
      <c r="A189" s="65" t="s">
        <v>10</v>
      </c>
      <c r="B189" s="65" t="s">
        <v>10</v>
      </c>
      <c r="C189" s="65" t="s">
        <v>9</v>
      </c>
      <c r="D189" s="65" t="s">
        <v>8</v>
      </c>
      <c r="E189" s="66" t="s">
        <v>8</v>
      </c>
      <c r="F189" s="65" t="str">
        <f t="shared" si="2"/>
        <v>CCBAA</v>
      </c>
      <c r="H189" s="67">
        <v>6.3204927392923898</v>
      </c>
      <c r="I189" t="s">
        <v>109</v>
      </c>
    </row>
    <row r="190" spans="1:9" x14ac:dyDescent="0.25">
      <c r="A190" s="65" t="s">
        <v>10</v>
      </c>
      <c r="B190" s="65" t="s">
        <v>10</v>
      </c>
      <c r="C190" s="65" t="s">
        <v>9</v>
      </c>
      <c r="D190" s="65" t="s">
        <v>8</v>
      </c>
      <c r="E190" s="66" t="s">
        <v>9</v>
      </c>
      <c r="F190" s="65" t="str">
        <f t="shared" si="2"/>
        <v>CCBAB</v>
      </c>
      <c r="H190" s="67">
        <v>6.0716620366581724</v>
      </c>
      <c r="I190" t="s">
        <v>109</v>
      </c>
    </row>
    <row r="191" spans="1:9" x14ac:dyDescent="0.25">
      <c r="A191" s="65" t="s">
        <v>10</v>
      </c>
      <c r="B191" s="65" t="s">
        <v>10</v>
      </c>
      <c r="C191" s="65" t="s">
        <v>9</v>
      </c>
      <c r="D191" s="65" t="s">
        <v>9</v>
      </c>
      <c r="E191" s="66" t="s">
        <v>8</v>
      </c>
      <c r="F191" s="65" t="str">
        <f t="shared" si="2"/>
        <v>CCBBA</v>
      </c>
      <c r="H191" s="67">
        <v>6.0716620366581724</v>
      </c>
      <c r="I191" t="s">
        <v>109</v>
      </c>
    </row>
    <row r="192" spans="1:9" x14ac:dyDescent="0.25">
      <c r="A192" s="65" t="s">
        <v>10</v>
      </c>
      <c r="B192" s="65" t="s">
        <v>10</v>
      </c>
      <c r="C192" s="65" t="s">
        <v>9</v>
      </c>
      <c r="D192" s="65" t="s">
        <v>9</v>
      </c>
      <c r="E192" s="66" t="s">
        <v>9</v>
      </c>
      <c r="F192" s="65" t="str">
        <f t="shared" si="2"/>
        <v>CCBBB</v>
      </c>
      <c r="H192" s="67">
        <v>5.822831334023955</v>
      </c>
      <c r="I192" t="s">
        <v>107</v>
      </c>
    </row>
    <row r="193" spans="1:9" x14ac:dyDescent="0.25">
      <c r="A193" s="65" t="s">
        <v>10</v>
      </c>
      <c r="B193" s="65" t="s">
        <v>10</v>
      </c>
      <c r="C193" s="65" t="s">
        <v>9</v>
      </c>
      <c r="D193" s="65" t="s">
        <v>10</v>
      </c>
      <c r="E193" s="66" t="s">
        <v>8</v>
      </c>
      <c r="F193" s="65" t="str">
        <f t="shared" si="2"/>
        <v>CCBCA</v>
      </c>
      <c r="H193" s="67">
        <v>5.6409854785847795</v>
      </c>
      <c r="I193" t="s">
        <v>107</v>
      </c>
    </row>
    <row r="194" spans="1:9" x14ac:dyDescent="0.25">
      <c r="A194" s="65" t="s">
        <v>10</v>
      </c>
      <c r="B194" s="65" t="s">
        <v>10</v>
      </c>
      <c r="C194" s="65" t="s">
        <v>9</v>
      </c>
      <c r="D194" s="65" t="s">
        <v>10</v>
      </c>
      <c r="E194" s="66" t="s">
        <v>9</v>
      </c>
      <c r="F194" s="65" t="str">
        <f t="shared" si="2"/>
        <v>CCBCB</v>
      </c>
      <c r="H194" s="67">
        <v>5.3921547759505621</v>
      </c>
      <c r="I194" t="s">
        <v>107</v>
      </c>
    </row>
    <row r="195" spans="1:9" x14ac:dyDescent="0.25">
      <c r="A195" s="65" t="s">
        <v>10</v>
      </c>
      <c r="B195" s="65" t="s">
        <v>10</v>
      </c>
      <c r="C195" s="65" t="s">
        <v>10</v>
      </c>
      <c r="D195" s="65" t="s">
        <v>8</v>
      </c>
      <c r="E195" s="66" t="s">
        <v>8</v>
      </c>
      <c r="F195" s="65" t="str">
        <f t="shared" si="2"/>
        <v>CCCAA</v>
      </c>
      <c r="H195" s="67">
        <v>5.8898161812189969</v>
      </c>
      <c r="I195" t="s">
        <v>107</v>
      </c>
    </row>
    <row r="196" spans="1:9" x14ac:dyDescent="0.25">
      <c r="A196" s="65" t="s">
        <v>10</v>
      </c>
      <c r="B196" s="65" t="s">
        <v>10</v>
      </c>
      <c r="C196" s="65" t="s">
        <v>10</v>
      </c>
      <c r="D196" s="65" t="s">
        <v>8</v>
      </c>
      <c r="E196" s="66" t="s">
        <v>9</v>
      </c>
      <c r="F196" s="65" t="str">
        <f t="shared" ref="F196:F218" si="3">A196&amp;B196&amp;C196&amp;D196&amp;E196</f>
        <v>CCCAB</v>
      </c>
      <c r="H196" s="67">
        <v>5.6409854785847795</v>
      </c>
      <c r="I196" t="s">
        <v>107</v>
      </c>
    </row>
    <row r="197" spans="1:9" x14ac:dyDescent="0.25">
      <c r="A197" s="65" t="s">
        <v>10</v>
      </c>
      <c r="B197" s="65" t="s">
        <v>10</v>
      </c>
      <c r="C197" s="65" t="s">
        <v>10</v>
      </c>
      <c r="D197" s="65" t="s">
        <v>9</v>
      </c>
      <c r="E197" s="66" t="s">
        <v>8</v>
      </c>
      <c r="F197" s="65" t="str">
        <f t="shared" si="3"/>
        <v>CCCBA</v>
      </c>
      <c r="H197" s="67">
        <v>5.6409854785847795</v>
      </c>
      <c r="I197" t="s">
        <v>107</v>
      </c>
    </row>
    <row r="198" spans="1:9" x14ac:dyDescent="0.25">
      <c r="A198" s="65" t="s">
        <v>10</v>
      </c>
      <c r="B198" s="65" t="s">
        <v>10</v>
      </c>
      <c r="C198" s="65" t="s">
        <v>10</v>
      </c>
      <c r="D198" s="65" t="s">
        <v>9</v>
      </c>
      <c r="E198" s="66" t="s">
        <v>9</v>
      </c>
      <c r="F198" s="65" t="str">
        <f t="shared" si="3"/>
        <v>CCCBB</v>
      </c>
      <c r="H198" s="67">
        <v>5.3921547759505621</v>
      </c>
      <c r="I198" t="s">
        <v>107</v>
      </c>
    </row>
    <row r="199" spans="1:9" x14ac:dyDescent="0.25">
      <c r="A199" s="65" t="s">
        <v>10</v>
      </c>
      <c r="B199" s="65" t="s">
        <v>10</v>
      </c>
      <c r="C199" s="65" t="s">
        <v>10</v>
      </c>
      <c r="D199" s="65" t="s">
        <v>10</v>
      </c>
      <c r="E199" s="66" t="s">
        <v>8</v>
      </c>
      <c r="F199" s="65" t="str">
        <f t="shared" si="3"/>
        <v>CCCCA</v>
      </c>
      <c r="H199" s="67">
        <v>5.2103089205113857</v>
      </c>
      <c r="I199" t="s">
        <v>107</v>
      </c>
    </row>
    <row r="200" spans="1:9" x14ac:dyDescent="0.25">
      <c r="A200" s="65" t="s">
        <v>10</v>
      </c>
      <c r="B200" s="65" t="s">
        <v>10</v>
      </c>
      <c r="C200" s="65" t="s">
        <v>10</v>
      </c>
      <c r="D200" s="65" t="s">
        <v>10</v>
      </c>
      <c r="E200" s="66" t="s">
        <v>9</v>
      </c>
      <c r="F200" s="65" t="str">
        <f t="shared" si="3"/>
        <v>CCCCB</v>
      </c>
      <c r="H200" s="67">
        <v>5</v>
      </c>
      <c r="I200" t="s">
        <v>107</v>
      </c>
    </row>
    <row r="201" spans="1:9" x14ac:dyDescent="0.25">
      <c r="A201" s="65" t="s">
        <v>10</v>
      </c>
      <c r="B201" s="65" t="s">
        <v>11</v>
      </c>
      <c r="C201" s="65" t="s">
        <v>8</v>
      </c>
      <c r="D201" s="65" t="s">
        <v>8</v>
      </c>
      <c r="E201" s="66" t="s">
        <v>8</v>
      </c>
      <c r="F201" s="65" t="str">
        <f t="shared" si="3"/>
        <v>CDAAA</v>
      </c>
      <c r="H201" s="67">
        <v>5</v>
      </c>
      <c r="I201" t="s">
        <v>110</v>
      </c>
    </row>
    <row r="202" spans="1:9" x14ac:dyDescent="0.25">
      <c r="A202" s="65" t="s">
        <v>10</v>
      </c>
      <c r="B202" s="65" t="s">
        <v>11</v>
      </c>
      <c r="C202" s="65" t="s">
        <v>8</v>
      </c>
      <c r="D202" s="65" t="s">
        <v>8</v>
      </c>
      <c r="E202" s="66" t="s">
        <v>9</v>
      </c>
      <c r="F202" s="65" t="str">
        <f t="shared" si="3"/>
        <v>CDAAB</v>
      </c>
      <c r="H202" s="67">
        <v>5</v>
      </c>
      <c r="I202" t="s">
        <v>110</v>
      </c>
    </row>
    <row r="203" spans="1:9" x14ac:dyDescent="0.25">
      <c r="A203" s="65" t="s">
        <v>10</v>
      </c>
      <c r="B203" s="65" t="s">
        <v>11</v>
      </c>
      <c r="C203" s="65" t="s">
        <v>8</v>
      </c>
      <c r="D203" s="65" t="s">
        <v>9</v>
      </c>
      <c r="E203" s="66" t="s">
        <v>8</v>
      </c>
      <c r="F203" s="65" t="str">
        <f t="shared" si="3"/>
        <v>CDABA</v>
      </c>
      <c r="H203" s="67">
        <v>5</v>
      </c>
      <c r="I203" t="s">
        <v>110</v>
      </c>
    </row>
    <row r="204" spans="1:9" x14ac:dyDescent="0.25">
      <c r="A204" s="65" t="s">
        <v>10</v>
      </c>
      <c r="B204" s="65" t="s">
        <v>11</v>
      </c>
      <c r="C204" s="65" t="s">
        <v>8</v>
      </c>
      <c r="D204" s="65" t="s">
        <v>9</v>
      </c>
      <c r="E204" s="66" t="s">
        <v>9</v>
      </c>
      <c r="F204" s="65" t="str">
        <f t="shared" si="3"/>
        <v>CDABB</v>
      </c>
      <c r="H204" s="67">
        <v>5</v>
      </c>
      <c r="I204" t="s">
        <v>110</v>
      </c>
    </row>
    <row r="205" spans="1:9" x14ac:dyDescent="0.25">
      <c r="A205" s="65" t="s">
        <v>10</v>
      </c>
      <c r="B205" s="65" t="s">
        <v>11</v>
      </c>
      <c r="C205" s="65" t="s">
        <v>8</v>
      </c>
      <c r="D205" s="65" t="s">
        <v>10</v>
      </c>
      <c r="E205" s="66" t="s">
        <v>8</v>
      </c>
      <c r="F205" s="65" t="str">
        <f t="shared" si="3"/>
        <v>CDACA</v>
      </c>
      <c r="H205" s="67">
        <v>5</v>
      </c>
      <c r="I205" t="s">
        <v>110</v>
      </c>
    </row>
    <row r="206" spans="1:9" x14ac:dyDescent="0.25">
      <c r="A206" s="65" t="s">
        <v>10</v>
      </c>
      <c r="B206" s="65" t="s">
        <v>11</v>
      </c>
      <c r="C206" s="65" t="s">
        <v>8</v>
      </c>
      <c r="D206" s="65" t="s">
        <v>10</v>
      </c>
      <c r="E206" s="66" t="s">
        <v>9</v>
      </c>
      <c r="F206" s="65" t="str">
        <f t="shared" si="3"/>
        <v>CDACB</v>
      </c>
      <c r="H206" s="67">
        <v>5</v>
      </c>
      <c r="I206" t="s">
        <v>110</v>
      </c>
    </row>
    <row r="207" spans="1:9" x14ac:dyDescent="0.25">
      <c r="A207" s="65" t="s">
        <v>10</v>
      </c>
      <c r="B207" s="65" t="s">
        <v>11</v>
      </c>
      <c r="C207" s="65" t="s">
        <v>9</v>
      </c>
      <c r="D207" s="65" t="s">
        <v>8</v>
      </c>
      <c r="E207" s="66" t="s">
        <v>8</v>
      </c>
      <c r="F207" s="65" t="str">
        <f t="shared" si="3"/>
        <v>CDBAA</v>
      </c>
      <c r="H207" s="67">
        <v>5</v>
      </c>
      <c r="I207" t="s">
        <v>110</v>
      </c>
    </row>
    <row r="208" spans="1:9" x14ac:dyDescent="0.25">
      <c r="A208" s="65" t="s">
        <v>10</v>
      </c>
      <c r="B208" s="65" t="s">
        <v>11</v>
      </c>
      <c r="C208" s="65" t="s">
        <v>9</v>
      </c>
      <c r="D208" s="65" t="s">
        <v>8</v>
      </c>
      <c r="E208" s="66" t="s">
        <v>9</v>
      </c>
      <c r="F208" s="65" t="str">
        <f t="shared" si="3"/>
        <v>CDBAB</v>
      </c>
      <c r="H208" s="67">
        <v>5</v>
      </c>
      <c r="I208" t="s">
        <v>110</v>
      </c>
    </row>
    <row r="209" spans="1:9" x14ac:dyDescent="0.25">
      <c r="A209" s="65" t="s">
        <v>10</v>
      </c>
      <c r="B209" s="65" t="s">
        <v>11</v>
      </c>
      <c r="C209" s="65" t="s">
        <v>9</v>
      </c>
      <c r="D209" s="65" t="s">
        <v>9</v>
      </c>
      <c r="E209" s="66" t="s">
        <v>8</v>
      </c>
      <c r="F209" s="65" t="str">
        <f t="shared" si="3"/>
        <v>CDBBA</v>
      </c>
      <c r="H209" s="67">
        <v>5</v>
      </c>
      <c r="I209" t="s">
        <v>110</v>
      </c>
    </row>
    <row r="210" spans="1:9" x14ac:dyDescent="0.25">
      <c r="A210" s="65" t="s">
        <v>10</v>
      </c>
      <c r="B210" s="65" t="s">
        <v>11</v>
      </c>
      <c r="C210" s="65" t="s">
        <v>9</v>
      </c>
      <c r="D210" s="65" t="s">
        <v>9</v>
      </c>
      <c r="E210" s="66" t="s">
        <v>9</v>
      </c>
      <c r="F210" s="65" t="str">
        <f t="shared" si="3"/>
        <v>CDBBB</v>
      </c>
      <c r="H210" s="67">
        <v>5</v>
      </c>
      <c r="I210" t="s">
        <v>110</v>
      </c>
    </row>
    <row r="211" spans="1:9" x14ac:dyDescent="0.25">
      <c r="A211" s="65" t="s">
        <v>10</v>
      </c>
      <c r="B211" s="65" t="s">
        <v>11</v>
      </c>
      <c r="C211" s="65" t="s">
        <v>9</v>
      </c>
      <c r="D211" s="65" t="s">
        <v>10</v>
      </c>
      <c r="E211" s="66" t="s">
        <v>8</v>
      </c>
      <c r="F211" s="65" t="str">
        <f t="shared" si="3"/>
        <v>CDBCA</v>
      </c>
      <c r="H211" s="67">
        <v>5</v>
      </c>
      <c r="I211" t="s">
        <v>110</v>
      </c>
    </row>
    <row r="212" spans="1:9" x14ac:dyDescent="0.25">
      <c r="A212" s="65" t="s">
        <v>10</v>
      </c>
      <c r="B212" s="65" t="s">
        <v>11</v>
      </c>
      <c r="C212" s="65" t="s">
        <v>9</v>
      </c>
      <c r="D212" s="65" t="s">
        <v>10</v>
      </c>
      <c r="E212" s="66" t="s">
        <v>9</v>
      </c>
      <c r="F212" s="65" t="str">
        <f t="shared" si="3"/>
        <v>CDBCB</v>
      </c>
      <c r="H212" s="67">
        <v>5</v>
      </c>
      <c r="I212" t="s">
        <v>110</v>
      </c>
    </row>
    <row r="213" spans="1:9" x14ac:dyDescent="0.25">
      <c r="A213" s="65" t="s">
        <v>10</v>
      </c>
      <c r="B213" s="65" t="s">
        <v>11</v>
      </c>
      <c r="C213" s="65" t="s">
        <v>10</v>
      </c>
      <c r="D213" s="65" t="s">
        <v>8</v>
      </c>
      <c r="E213" s="66" t="s">
        <v>8</v>
      </c>
      <c r="F213" s="65" t="str">
        <f t="shared" si="3"/>
        <v>CDCAA</v>
      </c>
      <c r="H213" s="67">
        <v>5</v>
      </c>
      <c r="I213" t="s">
        <v>110</v>
      </c>
    </row>
    <row r="214" spans="1:9" x14ac:dyDescent="0.25">
      <c r="A214" s="65" t="s">
        <v>10</v>
      </c>
      <c r="B214" s="65" t="s">
        <v>11</v>
      </c>
      <c r="C214" s="65" t="s">
        <v>10</v>
      </c>
      <c r="D214" s="65" t="s">
        <v>8</v>
      </c>
      <c r="E214" s="66" t="s">
        <v>9</v>
      </c>
      <c r="F214" s="65" t="str">
        <f t="shared" si="3"/>
        <v>CDCAB</v>
      </c>
      <c r="H214" s="67">
        <v>5</v>
      </c>
      <c r="I214" t="s">
        <v>110</v>
      </c>
    </row>
    <row r="215" spans="1:9" x14ac:dyDescent="0.25">
      <c r="A215" s="65" t="s">
        <v>10</v>
      </c>
      <c r="B215" s="65" t="s">
        <v>11</v>
      </c>
      <c r="C215" s="65" t="s">
        <v>10</v>
      </c>
      <c r="D215" s="65" t="s">
        <v>9</v>
      </c>
      <c r="E215" s="66" t="s">
        <v>8</v>
      </c>
      <c r="F215" s="65" t="str">
        <f t="shared" si="3"/>
        <v>CDCBA</v>
      </c>
      <c r="H215" s="67">
        <v>5</v>
      </c>
      <c r="I215" t="s">
        <v>110</v>
      </c>
    </row>
    <row r="216" spans="1:9" x14ac:dyDescent="0.25">
      <c r="A216" s="65" t="s">
        <v>10</v>
      </c>
      <c r="B216" s="65" t="s">
        <v>11</v>
      </c>
      <c r="C216" s="65" t="s">
        <v>10</v>
      </c>
      <c r="D216" s="65" t="s">
        <v>9</v>
      </c>
      <c r="E216" s="66" t="s">
        <v>9</v>
      </c>
      <c r="F216" s="65" t="str">
        <f t="shared" si="3"/>
        <v>CDCBB</v>
      </c>
      <c r="H216" s="67">
        <v>5</v>
      </c>
      <c r="I216" t="s">
        <v>110</v>
      </c>
    </row>
    <row r="217" spans="1:9" x14ac:dyDescent="0.25">
      <c r="A217" s="65" t="s">
        <v>10</v>
      </c>
      <c r="B217" s="65" t="s">
        <v>11</v>
      </c>
      <c r="C217" s="65" t="s">
        <v>10</v>
      </c>
      <c r="D217" s="65" t="s">
        <v>10</v>
      </c>
      <c r="E217" s="66" t="s">
        <v>8</v>
      </c>
      <c r="F217" s="65" t="str">
        <f t="shared" si="3"/>
        <v>CDCCA</v>
      </c>
      <c r="H217" s="67">
        <v>5</v>
      </c>
      <c r="I217" t="s">
        <v>110</v>
      </c>
    </row>
    <row r="218" spans="1:9" x14ac:dyDescent="0.25">
      <c r="A218" s="65" t="s">
        <v>10</v>
      </c>
      <c r="B218" s="65" t="s">
        <v>11</v>
      </c>
      <c r="C218" s="65" t="s">
        <v>10</v>
      </c>
      <c r="D218" s="65" t="s">
        <v>10</v>
      </c>
      <c r="E218" s="66" t="s">
        <v>9</v>
      </c>
      <c r="F218" s="65" t="str">
        <f t="shared" si="3"/>
        <v>CDCCB</v>
      </c>
      <c r="H218" s="67">
        <v>5</v>
      </c>
      <c r="I218" t="s">
        <v>110</v>
      </c>
    </row>
  </sheetData>
  <sheetProtection algorithmName="SHA-512" hashValue="0hBz9CddrvCIM0RuMVYtWt0hwaiCRF6tJCwbqrsPVDc4ZjTK7Vy1nSLpMqzN6ZyviFFkJzy2edRATP7TzEcSZQ==" saltValue="QqCXGd5w2S8R+hglbHmnGg==" spinCount="100000" sheet="1" objects="1" scenarios="1"/>
  <mergeCells count="2">
    <mergeCell ref="A2:E2"/>
    <mergeCell ref="F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7baa5d819c44f7c9e8a3ba9a4b9794e xmlns="a0eaa509-0e18-4a42-a273-2a187555bbc9">
      <Terms xmlns="http://schemas.microsoft.com/office/infopath/2007/PartnerControls">
        <TermInfo xmlns="http://schemas.microsoft.com/office/infopath/2007/PartnerControls">
          <TermName xmlns="http://schemas.microsoft.com/office/infopath/2007/PartnerControls">ARE 742/RGE 742</TermName>
          <TermId xmlns="http://schemas.microsoft.com/office/infopath/2007/PartnerControls">10b5f8fb-89c6-4887-829e-6ad08687799e</TermId>
        </TermInfo>
        <TermInfo xmlns="http://schemas.microsoft.com/office/infopath/2007/PartnerControls">
          <TermName xmlns="http://schemas.microsoft.com/office/infopath/2007/PartnerControls">RTV 301.1/PTR 301.1</TermName>
          <TermId xmlns="http://schemas.microsoft.com/office/infopath/2007/PartnerControls">feefe597-40ff-46f0-b626-c0f078160fb6</TermId>
        </TermInfo>
        <TermInfo xmlns="http://schemas.microsoft.com/office/infopath/2007/PartnerControls">
          <TermName xmlns="http://schemas.microsoft.com/office/infopath/2007/PartnerControls">RTV 303.2/PTR 303.2</TermName>
          <TermId xmlns="http://schemas.microsoft.com/office/infopath/2007/PartnerControls">95561679-b24d-4c4f-9eed-72301c72acec</TermId>
        </TermInfo>
      </Terms>
    </n7baa5d819c44f7c9e8a3ba9a4b9794e>
    <IMarinPublishDate xmlns="a0eaa509-0e18-4a42-a273-2a187555bbc9">2020-10-15T22:00:00+00:00</IMarinPublishDate>
    <c4a606277b3e489da7a1072849a8af81 xmlns="8fe442d1-2828-476f-9eb4-013ef63948cb">
      <Terms xmlns="http://schemas.microsoft.com/office/infopath/2007/PartnerControls">
        <TermInfo xmlns="http://schemas.microsoft.com/office/infopath/2007/PartnerControls">
          <TermName xmlns="http://schemas.microsoft.com/office/infopath/2007/PartnerControls">InfraOperations</TermName>
          <TermId xmlns="http://schemas.microsoft.com/office/infopath/2007/PartnerControls">ea4fddd0-8975-478c-bc30-a3b2a526ba6a</TermId>
        </TermInfo>
      </Terms>
    </c4a606277b3e489da7a1072849a8af81>
    <IMarinIDLanguageRoot xmlns="a0eaa509-0e18-4a42-a273-2a187555bbc9">12902</IMarinIDLanguageRoot>
    <jba13d5c9aaf4336a75f8988cbd12f44 xmlns="a0eaa509-0e18-4a42-a273-2a187555bbc9">
      <Terms xmlns="http://schemas.microsoft.com/office/infopath/2007/PartnerControls">
        <TermInfo xmlns="http://schemas.microsoft.com/office/infopath/2007/PartnerControls">
          <TermName xmlns="http://schemas.microsoft.com/office/infopath/2007/PartnerControls">België/Belgique</TermName>
          <TermId xmlns="http://schemas.microsoft.com/office/infopath/2007/PartnerControls">c407afb8-53fc-4120-b49e-ad47a33ffbb5</TermId>
        </TermInfo>
      </Terms>
    </jba13d5c9aaf4336a75f8988cbd12f44>
    <IMarinRelatedKey xmlns="a0eaa509-0e18-4a42-a273-2a187555bbc9">29FF0052-8DDE-7FAD-39F4-45D72CF45903</IMarinRelatedKey>
    <IMarinOtherLanguages xmlns="a0eaa509-0e18-4a42-a273-2a187555bbc9">[{"language":"FR","url":"https://infrabel.sharepoint.com/sites/201801/Reglementations/Circulaire-annexe_2-11502.xlsm"}]</IMarinOtherLanguages>
    <TaxCatchAllLabel xmlns="8fe442d1-2828-476f-9eb4-013ef63948cb" xsi:nil="true"/>
    <IMarinAuthors xmlns="8fe442d1-2828-476f-9eb4-013ef63948cb">
      <UserInfo>
        <DisplayName>Michaux Stephan</DisplayName>
        <AccountId>153</AccountId>
        <AccountType/>
      </UserInfo>
    </IMarinAuthors>
    <kd52a20fe5664043968c1900251b14c9 xmlns="a0eaa509-0e18-4a42-a273-2a187555bbc9">
      <Terms xmlns="http://schemas.microsoft.com/office/infopath/2007/PartnerControls">
        <TermInfo xmlns="http://schemas.microsoft.com/office/infopath/2007/PartnerControls">
          <TermName xmlns="http://schemas.microsoft.com/office/infopath/2007/PartnerControls">Omzendbrief/Circulaire</TermName>
          <TermId xmlns="http://schemas.microsoft.com/office/infopath/2007/PartnerControls">6609dc7d-a430-4280-b366-371f6c1d1275</TermId>
        </TermInfo>
      </Terms>
    </kd52a20fe5664043968c1900251b14c9>
    <IMarinReference xmlns="a0eaa509-0e18-4a42-a273-2a187555bbc9">01 I-AM/2020 - Bijlage 2</IMarinReference>
    <IMarinReglementationStatus xmlns="a0eaa509-0e18-4a42-a273-2a187555bbc9">Huidig - Actuelle</IMarinReglementationStatus>
    <TaxCatchAll xmlns="8fe442d1-2828-476f-9eb4-013ef63948cb">
      <Value>287</Value>
      <Value>55</Value>
      <Value>451</Value>
      <Value>59</Value>
      <Value>448</Value>
      <Value>56</Value>
      <Value>293</Value>
      <Value>54</Value>
      <Value>138</Value>
      <Value>1018</Value>
    </TaxCatchAll>
    <a16f01cd13fe4c0f8112cc0fed674d2f xmlns="a0eaa509-0e18-4a42-a273-2a187555bbc9">
      <Terms xmlns="http://schemas.microsoft.com/office/infopath/2007/PartnerControls">
        <TermInfo xmlns="http://schemas.microsoft.com/office/infopath/2007/PartnerControls">
          <TermName xmlns="http://schemas.microsoft.com/office/infopath/2007/PartnerControls">NL</TermName>
          <TermId xmlns="http://schemas.microsoft.com/office/infopath/2007/PartnerControls">793cfd87-79e4-43c1-9b2f-5d620c99d915</TermId>
        </TermInfo>
      </Terms>
    </a16f01cd13fe4c0f8112cc0fed674d2f>
    <IMarinFreeKeywords xmlns="a0eaa509-0e18-4a42-a273-2a187555bbc9" xsi:nil="true"/>
    <kcccdda34d3843729fd5497abab3fe0f xmlns="a0eaa509-0e18-4a42-a273-2a187555bbc9">
      <Terms xmlns="http://schemas.microsoft.com/office/infopath/2007/PartnerControls">
        <TermInfo xmlns="http://schemas.microsoft.com/office/infopath/2007/PartnerControls">
          <TermName xmlns="http://schemas.microsoft.com/office/infopath/2007/PartnerControls">3.Intern/beperkt gebruik (IB) - Usage interne/limité (IL)</TermName>
          <TermId xmlns="http://schemas.microsoft.com/office/infopath/2007/PartnerControls">3cdf9d11-b6a0-4eee-938d-13a9949e05ce</TermId>
        </TermInfo>
      </Terms>
    </kcccdda34d3843729fd5497abab3fe0f>
    <IMarinApplicationDate xmlns="a0eaa509-0e18-4a42-a273-2a187555bbc9">2021-02-28T23:00:00+00:00</IMarinApplicationDate>
    <IMarinValidityDate xmlns="a0eaa509-0e18-4a42-a273-2a187555bbc9" xsi:nil="true"/>
    <je6e5b5b14f24eafa2ded2331807adfd xmlns="a0eaa509-0e18-4a42-a273-2a187555bbc9">
      <Terms xmlns="http://schemas.microsoft.com/office/infopath/2007/PartnerControls">
        <TermInfo xmlns="http://schemas.microsoft.com/office/infopath/2007/PartnerControls">
          <TermName xmlns="http://schemas.microsoft.com/office/infopath/2007/PartnerControls">I-AM.11-Operational Safety, Certification and Staffing</TermName>
          <TermId xmlns="http://schemas.microsoft.com/office/infopath/2007/PartnerControls">891be2df-6a51-4b32-9e14-8fe49cf0a9b2</TermId>
        </TermInfo>
      </Terms>
    </je6e5b5b14f24eafa2ded2331807adfd>
    <IMarinAcceptanceDate xmlns="a0eaa509-0e18-4a42-a273-2a187555bbc9">2020-10-14T22:00:00+00:00</IMarinAcceptanceDate>
    <ecd037a4a4b440dd910e9739397aa52c xmlns="a0eaa509-0e18-4a42-a273-2a187555bbc9">
      <Terms xmlns="http://schemas.microsoft.com/office/infopath/2007/PartnerControls">
        <TermInfo xmlns="http://schemas.microsoft.com/office/infopath/2007/PartnerControls">
          <TermName xmlns="http://schemas.microsoft.com/office/infopath/2007/PartnerControls">All Infrabel collaborators</TermName>
          <TermId xmlns="http://schemas.microsoft.com/office/infopath/2007/PartnerControls">a610bf96-4d84-4db0-ad4c-1879042eb87c</TermId>
        </TermInfo>
      </Terms>
    </ecd037a4a4b440dd910e9739397aa52c>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MARIN" ma:contentTypeID="0x010100CA99CBF7FC5430408221788FFE0FEF2200BC2BED804748CF4C83C2B0F52938CED6" ma:contentTypeVersion="198" ma:contentTypeDescription="" ma:contentTypeScope="" ma:versionID="581d22f05459c56db5aa433f99f3838d">
  <xsd:schema xmlns:xsd="http://www.w3.org/2001/XMLSchema" xmlns:xs="http://www.w3.org/2001/XMLSchema" xmlns:p="http://schemas.microsoft.com/office/2006/metadata/properties" xmlns:ns2="a0eaa509-0e18-4a42-a273-2a187555bbc9" xmlns:ns3="8fe442d1-2828-476f-9eb4-013ef63948cb" xmlns:ns4="cf5a5790-33d3-4b63-8ca4-27a29fab79d8" targetNamespace="http://schemas.microsoft.com/office/2006/metadata/properties" ma:root="true" ma:fieldsID="c0c650f8527feadfdbcee6624e40534c" ns2:_="" ns3:_="" ns4:_="">
    <xsd:import namespace="a0eaa509-0e18-4a42-a273-2a187555bbc9"/>
    <xsd:import namespace="8fe442d1-2828-476f-9eb4-013ef63948cb"/>
    <xsd:import namespace="cf5a5790-33d3-4b63-8ca4-27a29fab79d8"/>
    <xsd:element name="properties">
      <xsd:complexType>
        <xsd:sequence>
          <xsd:element name="documentManagement">
            <xsd:complexType>
              <xsd:all>
                <xsd:element ref="ns2:IMarinReference"/>
                <xsd:element ref="ns2:IMarinAcceptanceDate"/>
                <xsd:element ref="ns2:IMarinPublishDate"/>
                <xsd:element ref="ns2:IMarinReglementationStatus"/>
                <xsd:element ref="ns2:IMarinFreeKeywords" minOccurs="0"/>
                <xsd:element ref="ns2:IMarinApplicationDate" minOccurs="0"/>
                <xsd:element ref="ns2:IMarinValidityDate" minOccurs="0"/>
                <xsd:element ref="ns3:IMarinAuthors" minOccurs="0"/>
                <xsd:element ref="ns2:IMarinRelatedKey" minOccurs="0"/>
                <xsd:element ref="ns2:IMarinOtherLanguages" minOccurs="0"/>
                <xsd:element ref="ns2:IMarinIDLanguageRoot" minOccurs="0"/>
                <xsd:element ref="ns3:TaxCatchAll" minOccurs="0"/>
                <xsd:element ref="ns2:ecd037a4a4b440dd910e9739397aa52c" minOccurs="0"/>
                <xsd:element ref="ns2:jba13d5c9aaf4336a75f8988cbd12f44" minOccurs="0"/>
                <xsd:element ref="ns2:kcccdda34d3843729fd5497abab3fe0f" minOccurs="0"/>
                <xsd:element ref="ns2:a16f01cd13fe4c0f8112cc0fed674d2f" minOccurs="0"/>
                <xsd:element ref="ns2:n7baa5d819c44f7c9e8a3ba9a4b9794e" minOccurs="0"/>
                <xsd:element ref="ns2:kd52a20fe5664043968c1900251b14c9" minOccurs="0"/>
                <xsd:element ref="ns3:TaxCatchAllLabel" minOccurs="0"/>
                <xsd:element ref="ns2:je6e5b5b14f24eafa2ded2331807adfd" minOccurs="0"/>
                <xsd:element ref="ns4:MediaServiceMetadata" minOccurs="0"/>
                <xsd:element ref="ns4:MediaServiceFastMetadata" minOccurs="0"/>
                <xsd:element ref="ns3:c4a606277b3e489da7a1072849a8af81"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aa509-0e18-4a42-a273-2a187555bbc9" elementFormDefault="qualified">
    <xsd:import namespace="http://schemas.microsoft.com/office/2006/documentManagement/types"/>
    <xsd:import namespace="http://schemas.microsoft.com/office/infopath/2007/PartnerControls"/>
    <xsd:element name="IMarinReference" ma:index="2" ma:displayName="Reference" ma:default="" ma:indexed="true" ma:internalName="IMarinReference" ma:readOnly="false">
      <xsd:simpleType>
        <xsd:restriction base="dms:Text">
          <xsd:maxLength value="255"/>
        </xsd:restriction>
      </xsd:simpleType>
    </xsd:element>
    <xsd:element name="IMarinAcceptanceDate" ma:index="4" ma:displayName="Acceptance Date" ma:default="" ma:format="DateOnly" ma:internalName="IMarinAcceptanceDate" ma:readOnly="false">
      <xsd:simpleType>
        <xsd:restriction base="dms:DateTime"/>
      </xsd:simpleType>
    </xsd:element>
    <xsd:element name="IMarinPublishDate" ma:index="5" ma:displayName="Publish date" ma:default="" ma:format="DateOnly" ma:indexed="true" ma:internalName="IMarinPublishDate" ma:readOnly="false">
      <xsd:simpleType>
        <xsd:restriction base="dms:DateTime"/>
      </xsd:simpleType>
    </xsd:element>
    <xsd:element name="IMarinReglementationStatus" ma:index="10" ma:displayName="Reglementation Status" ma:format="Dropdown" ma:indexed="true" ma:internalName="IMarinReglementationStatus" ma:readOnly="false">
      <xsd:simpleType>
        <xsd:restriction base="dms:Choice">
          <xsd:enumeration value="Huidig - Actuelle"/>
          <xsd:enumeration value="Toekomstig - Future"/>
          <xsd:enumeration value="Niet meer van Toepassing - Plus d'application"/>
          <xsd:enumeration value="Niet meer van toepassing - plus d'application"/>
          <xsd:enumeration value="Niet meer van toepassing - Plus d'application"/>
        </xsd:restriction>
      </xsd:simpleType>
    </xsd:element>
    <xsd:element name="IMarinFreeKeywords" ma:index="12" nillable="true" ma:displayName="Free Keywords" ma:default="" ma:internalName="IMarinFreeKeywords" ma:readOnly="false">
      <xsd:simpleType>
        <xsd:restriction base="dms:Text">
          <xsd:maxLength value="255"/>
        </xsd:restriction>
      </xsd:simpleType>
    </xsd:element>
    <xsd:element name="IMarinApplicationDate" ma:index="13" nillable="true" ma:displayName="Application Date" ma:default="" ma:format="DateTime" ma:indexed="true" ma:internalName="IMarinApplicationDate" ma:readOnly="false">
      <xsd:simpleType>
        <xsd:restriction base="dms:DateTime"/>
      </xsd:simpleType>
    </xsd:element>
    <xsd:element name="IMarinValidityDate" ma:index="14" nillable="true" ma:displayName="Validity date" ma:default="" ma:format="DateTime" ma:internalName="IMarinValidityDate" ma:readOnly="false">
      <xsd:simpleType>
        <xsd:restriction base="dms:DateTime"/>
      </xsd:simpleType>
    </xsd:element>
    <xsd:element name="IMarinRelatedKey" ma:index="18" nillable="true" ma:displayName="Related Key" ma:hidden="true" ma:indexed="true" ma:internalName="IMarinRelatedKey" ma:readOnly="false">
      <xsd:simpleType>
        <xsd:restriction base="dms:Text">
          <xsd:maxLength value="255"/>
        </xsd:restriction>
      </xsd:simpleType>
    </xsd:element>
    <xsd:element name="IMarinOtherLanguages" ma:index="19" nillable="true" ma:displayName="Other Languages" ma:default="" ma:hidden="true" ma:internalName="IMarinOtherLanguages" ma:readOnly="false">
      <xsd:simpleType>
        <xsd:restriction base="dms:Note"/>
      </xsd:simpleType>
    </xsd:element>
    <xsd:element name="IMarinIDLanguageRoot" ma:index="20" nillable="true" ma:displayName="IDLanguageRoot" ma:default="" ma:hidden="true" ma:internalName="IMarinIDLanguageRoot" ma:readOnly="false">
      <xsd:simpleType>
        <xsd:restriction base="dms:Text">
          <xsd:maxLength value="255"/>
        </xsd:restriction>
      </xsd:simpleType>
    </xsd:element>
    <xsd:element name="ecd037a4a4b440dd910e9739397aa52c" ma:index="25" nillable="true" ma:taxonomy="true" ma:internalName="ecd037a4a4b440dd910e9739397aa52c" ma:taxonomyFieldName="IMarinTargetAudience" ma:displayName="Target Audience" ma:readOnly="false" ma:default="" ma:fieldId="{ecd037a4-a4b4-40dd-910e-9739397aa52c}" ma:sspId="bc906eb2-bba6-4004-ac16-0981e5460a57" ma:termSetId="0790fb8d-e4db-48e5-96af-9ed964d884e2" ma:anchorId="00000000-0000-0000-0000-000000000000" ma:open="false" ma:isKeyword="false">
      <xsd:complexType>
        <xsd:sequence>
          <xsd:element ref="pc:Terms" minOccurs="0" maxOccurs="1"/>
        </xsd:sequence>
      </xsd:complexType>
    </xsd:element>
    <xsd:element name="jba13d5c9aaf4336a75f8988cbd12f44" ma:index="26" ma:taxonomy="true" ma:internalName="jba13d5c9aaf4336a75f8988cbd12f44" ma:taxonomyFieldName="IMarinGeographicalArea" ma:displayName="Geographical area" ma:readOnly="false" ma:default="" ma:fieldId="{3ba13d5c-9aaf-4336-a75f-8988cbd12f44}" ma:taxonomyMulti="true" ma:sspId="bc906eb2-bba6-4004-ac16-0981e5460a57" ma:termSetId="4bba9702-0d60-4bdb-9896-8b492505c68d" ma:anchorId="00000000-0000-0000-0000-000000000000" ma:open="false" ma:isKeyword="false">
      <xsd:complexType>
        <xsd:sequence>
          <xsd:element ref="pc:Terms" minOccurs="0" maxOccurs="1"/>
        </xsd:sequence>
      </xsd:complexType>
    </xsd:element>
    <xsd:element name="kcccdda34d3843729fd5497abab3fe0f" ma:index="27" nillable="true" ma:taxonomy="true" ma:internalName="kcccdda34d3843729fd5497abab3fe0f" ma:taxonomyFieldName="IMarinConfidentialityLevel" ma:displayName="ConfidentialityLevel" ma:readOnly="false" ma:default="" ma:fieldId="{4cccdda3-4d38-4372-9fd5-497abab3fe0f}" ma:sspId="bc906eb2-bba6-4004-ac16-0981e5460a57" ma:termSetId="9db41cbe-0b8e-4bf2-82d2-4c085b9ecff1" ma:anchorId="00000000-0000-0000-0000-000000000000" ma:open="false" ma:isKeyword="false">
      <xsd:complexType>
        <xsd:sequence>
          <xsd:element ref="pc:Terms" minOccurs="0" maxOccurs="1"/>
        </xsd:sequence>
      </xsd:complexType>
    </xsd:element>
    <xsd:element name="a16f01cd13fe4c0f8112cc0fed674d2f" ma:index="28" ma:taxonomy="true" ma:internalName="a16f01cd13fe4c0f8112cc0fed674d2f" ma:taxonomyFieldName="IMarinDocumentLanguage" ma:displayName="Document Language" ma:indexed="true" ma:readOnly="false" ma:default="" ma:fieldId="{a16f01cd-13fe-4c0f-8112-cc0fed674d2f}" ma:sspId="bc906eb2-bba6-4004-ac16-0981e5460a57" ma:termSetId="2e75e717-35b3-4c03-b437-17dc0c1b1b91" ma:anchorId="00000000-0000-0000-0000-000000000000" ma:open="false" ma:isKeyword="false">
      <xsd:complexType>
        <xsd:sequence>
          <xsd:element ref="pc:Terms" minOccurs="0" maxOccurs="1"/>
        </xsd:sequence>
      </xsd:complexType>
    </xsd:element>
    <xsd:element name="n7baa5d819c44f7c9e8a3ba9a4b9794e" ma:index="29" nillable="true" ma:taxonomy="true" ma:internalName="n7baa5d819c44f7c9e8a3ba9a4b9794e" ma:taxonomyFieldName="IMarinFixedKeywords" ma:displayName="Fixed Keywords" ma:readOnly="false" ma:default="" ma:fieldId="{77baa5d8-19c4-4f7c-9e8a-3ba9a4b9794e}" ma:taxonomyMulti="true" ma:sspId="bc906eb2-bba6-4004-ac16-0981e5460a57" ma:termSetId="7b5dccfa-c42f-4dea-b0be-f86a8fff8b53" ma:anchorId="00000000-0000-0000-0000-000000000000" ma:open="false" ma:isKeyword="false">
      <xsd:complexType>
        <xsd:sequence>
          <xsd:element ref="pc:Terms" minOccurs="0" maxOccurs="1"/>
        </xsd:sequence>
      </xsd:complexType>
    </xsd:element>
    <xsd:element name="kd52a20fe5664043968c1900251b14c9" ma:index="32" ma:taxonomy="true" ma:internalName="kd52a20fe5664043968c1900251b14c9" ma:taxonomyFieldName="IMarinReglementationType" ma:displayName="Reglementation Type" ma:indexed="true" ma:readOnly="false" ma:default="" ma:fieldId="{4d52a20f-e566-4043-968c-1900251b14c9}" ma:sspId="bc906eb2-bba6-4004-ac16-0981e5460a57" ma:termSetId="03364ff3-538e-4527-8a32-2c1fd79231ed" ma:anchorId="00000000-0000-0000-0000-000000000000" ma:open="false" ma:isKeyword="false">
      <xsd:complexType>
        <xsd:sequence>
          <xsd:element ref="pc:Terms" minOccurs="0" maxOccurs="1"/>
        </xsd:sequence>
      </xsd:complexType>
    </xsd:element>
    <xsd:element name="je6e5b5b14f24eafa2ded2331807adfd" ma:index="34" ma:taxonomy="true" ma:internalName="je6e5b5b14f24eafa2ded2331807adfd" ma:taxonomyFieldName="IMarinDepartment" ma:displayName="Department" ma:indexed="true" ma:readOnly="false" ma:default="" ma:fieldId="{3e6e5b5b-14f2-4eaf-a2de-d2331807adfd}" ma:sspId="bc906eb2-bba6-4004-ac16-0981e5460a57" ma:termSetId="623fcedc-97ef-423c-a0e7-b1554dd7f1c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e442d1-2828-476f-9eb4-013ef63948cb" elementFormDefault="qualified">
    <xsd:import namespace="http://schemas.microsoft.com/office/2006/documentManagement/types"/>
    <xsd:import namespace="http://schemas.microsoft.com/office/infopath/2007/PartnerControls"/>
    <xsd:element name="IMarinAuthors" ma:index="15" nillable="true" ma:displayName="Authors" ma:list="UserInfo" ma:internalName="IMarinAutho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3a9df4ca-8808-43b1-9510-529c463ad1f1}" ma:internalName="TaxCatchAll" ma:readOnly="false" ma:showField="CatchAllData" ma:web="8fe442d1-2828-476f-9eb4-013ef63948cb">
      <xsd:complexType>
        <xsd:complexContent>
          <xsd:extension base="dms:MultiChoiceLookup">
            <xsd:sequence>
              <xsd:element name="Value" type="dms:Lookup" maxOccurs="unbounded" minOccurs="0" nillable="true"/>
            </xsd:sequence>
          </xsd:extension>
        </xsd:complexContent>
      </xsd:complexType>
    </xsd:element>
    <xsd:element name="TaxCatchAllLabel" ma:index="33" nillable="true" ma:displayName="Taxonomy Catch All Column1" ma:hidden="true" ma:list="{3a9df4ca-8808-43b1-9510-529c463ad1f1}" ma:internalName="TaxCatchAllLabel" ma:readOnly="false" ma:showField="CatchAllDataLabel" ma:web="8fe442d1-2828-476f-9eb4-013ef63948cb">
      <xsd:complexType>
        <xsd:complexContent>
          <xsd:extension base="dms:MultiChoiceLookup">
            <xsd:sequence>
              <xsd:element name="Value" type="dms:Lookup" maxOccurs="unbounded" minOccurs="0" nillable="true"/>
            </xsd:sequence>
          </xsd:extension>
        </xsd:complexContent>
      </xsd:complexType>
    </xsd:element>
    <xsd:element name="c4a606277b3e489da7a1072849a8af81" ma:index="38" ma:taxonomy="true" ma:internalName="c4a606277b3e489da7a1072849a8af81" ma:taxonomyFieldName="IMarinDiscipline" ma:displayName="Discipline" ma:readOnly="false" ma:default="" ma:fieldId="{c4a60627-7b3e-489d-a7a1-072849a8af81}" ma:sspId="bc906eb2-bba6-4004-ac16-0981e5460a57" ma:termSetId="0ba67f92-17d7-4f1f-8454-2ba7d3380df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5a5790-33d3-4b63-8ca4-27a29fab79d8"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1DF42F-9F79-4E51-8768-55C4B24F56DA}">
  <ds:schemaRefs>
    <ds:schemaRef ds:uri="http://schemas.microsoft.com/office/2006/documentManagement/types"/>
    <ds:schemaRef ds:uri="8fe442d1-2828-476f-9eb4-013ef63948cb"/>
    <ds:schemaRef ds:uri="cf5a5790-33d3-4b63-8ca4-27a29fab79d8"/>
    <ds:schemaRef ds:uri="http://purl.org/dc/elements/1.1/"/>
    <ds:schemaRef ds:uri="http://schemas.microsoft.com/office/2006/metadata/properties"/>
    <ds:schemaRef ds:uri="a0eaa509-0e18-4a42-a273-2a187555bbc9"/>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0A098C8-BA80-45E6-A7B3-260B7519CFAD}">
  <ds:schemaRefs>
    <ds:schemaRef ds:uri="http://schemas.microsoft.com/sharepoint/v3/contenttype/forms"/>
  </ds:schemaRefs>
</ds:datastoreItem>
</file>

<file path=customXml/itemProps3.xml><?xml version="1.0" encoding="utf-8"?>
<ds:datastoreItem xmlns:ds="http://schemas.openxmlformats.org/officeDocument/2006/customXml" ds:itemID="{4B9784C4-DF74-42E8-9B91-E8547912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aa509-0e18-4a42-a273-2a187555bbc9"/>
    <ds:schemaRef ds:uri="8fe442d1-2828-476f-9eb4-013ef63948cb"/>
    <ds:schemaRef ds:uri="cf5a5790-33d3-4b63-8ca4-27a29fab7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Matrix NL</vt:lpstr>
      <vt:lpstr>Risicomatrix</vt:lpstr>
      <vt:lpstr>Gematerialiseerd_sperren_van_beweging</vt:lpstr>
      <vt:lpstr>Niet_gematerialiseerd_sperren_van_beweging</vt:lpstr>
      <vt:lpstr>'Matrix NL'!Print_Area</vt:lpstr>
      <vt:lpstr>Risicomatrix!Print_Area</vt:lpstr>
      <vt:lpstr>Radiobeveiligingssysteem_met_afdekking</vt:lpstr>
      <vt:lpstr>Specifieke_maatregelen</vt:lpstr>
      <vt:lpstr>Spoor_buiten_dienst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Risico-analyse-matrix werken type II - Versie 2.0</dc:title>
  <dc:subject/>
  <dc:creator>Bradt Paul</dc:creator>
  <cp:keywords/>
  <dc:description/>
  <cp:lastModifiedBy>Bradt Paul_HdR</cp:lastModifiedBy>
  <cp:revision/>
  <cp:lastPrinted>2025-07-31T08:47:22Z</cp:lastPrinted>
  <dcterms:created xsi:type="dcterms:W3CDTF">2024-06-17T08:24:26Z</dcterms:created>
  <dcterms:modified xsi:type="dcterms:W3CDTF">2025-12-12T14:38:35Z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18f839c0-f01e-4e85-9926-c15650d9c958</vt:lpwstr>
  </property>
  <property fmtid="{D5CDD505-2E9C-101B-9397-08002B2CF9AE}" pid="3" name="IMarinDocumentLanguage">
    <vt:lpwstr>56;#NL|793cfd87-79e4-43c1-9b2f-5d620c99d915</vt:lpwstr>
  </property>
  <property fmtid="{D5CDD505-2E9C-101B-9397-08002B2CF9AE}" pid="4" name="IMarinReglementationType">
    <vt:lpwstr>59;#Omzendbrief/Circulaire|6609dc7d-a430-4280-b366-371f6c1d1275</vt:lpwstr>
  </property>
  <property fmtid="{D5CDD505-2E9C-101B-9397-08002B2CF9AE}" pid="5" name="Order">
    <vt:r8>100</vt:r8>
  </property>
  <property fmtid="{D5CDD505-2E9C-101B-9397-08002B2CF9AE}" pid="6" name="IMarinDepartment">
    <vt:lpwstr>293;#I-AM.11-Operational Safety, Certification and Staffing|891be2df-6a51-4b32-9e14-8fe49cf0a9b2</vt:lpwstr>
  </property>
  <property fmtid="{D5CDD505-2E9C-101B-9397-08002B2CF9AE}" pid="7" name="IMarinFixedKeywords">
    <vt:lpwstr>138;#ARE 742/RGE 742|10b5f8fb-89c6-4887-829e-6ad08687799e;#287;#RTV 301.1/PTR 301.1|feefe597-40ff-46f0-b626-c0f078160fb6;#448;#RTV 303.2/PTR 303.2|95561679-b24d-4c4f-9eed-72301c72acec</vt:lpwstr>
  </property>
  <property fmtid="{D5CDD505-2E9C-101B-9397-08002B2CF9AE}" pid="8" name="ol_Department">
    <vt:lpwstr/>
  </property>
  <property fmtid="{D5CDD505-2E9C-101B-9397-08002B2CF9AE}" pid="9" name="IMarinConfidentialityLevel">
    <vt:lpwstr>55;#3.Intern/beperkt gebruik (IB) - Usage interne/limité (IL)|3cdf9d11-b6a0-4eee-938d-13a9949e05ce</vt:lpwstr>
  </property>
  <property fmtid="{D5CDD505-2E9C-101B-9397-08002B2CF9AE}" pid="10" name="ContentTypeId">
    <vt:lpwstr>0x010100CA99CBF7FC5430408221788FFE0FEF2200BC2BED804748CF4C83C2B0F52938CED6</vt:lpwstr>
  </property>
  <property fmtid="{D5CDD505-2E9C-101B-9397-08002B2CF9AE}" pid="11" name="Original">
    <vt:bool>false</vt:bool>
  </property>
  <property fmtid="{D5CDD505-2E9C-101B-9397-08002B2CF9AE}" pid="12" name="k9db00333146424395933c1dceb446bb">
    <vt:lpwstr/>
  </property>
  <property fmtid="{D5CDD505-2E9C-101B-9397-08002B2CF9AE}" pid="13" name="IMarinTargetAudience">
    <vt:lpwstr>54;#All Infrabel collaborators|a610bf96-4d84-4db0-ad4c-1879042eb87c</vt:lpwstr>
  </property>
  <property fmtid="{D5CDD505-2E9C-101B-9397-08002B2CF9AE}" pid="14" name="_ExtendedDescription">
    <vt:lpwstr/>
  </property>
  <property fmtid="{D5CDD505-2E9C-101B-9397-08002B2CF9AE}" pid="15" name="IMarinInstallation">
    <vt:lpwstr/>
  </property>
  <property fmtid="{D5CDD505-2E9C-101B-9397-08002B2CF9AE}" pid="16" name="IMarinGeographicalArea">
    <vt:lpwstr>1018;#België/Belgique|c407afb8-53fc-4120-b49e-ad47a33ffbb5</vt:lpwstr>
  </property>
  <property fmtid="{D5CDD505-2E9C-101B-9397-08002B2CF9AE}" pid="17" name="f6fc6b1513fc47c286c9c3c9f096e67d">
    <vt:lpwstr/>
  </property>
  <property fmtid="{D5CDD505-2E9C-101B-9397-08002B2CF9AE}" pid="18" name="IMarinRailwayCompanies">
    <vt:lpwstr/>
  </property>
  <property fmtid="{D5CDD505-2E9C-101B-9397-08002B2CF9AE}" pid="19" name="IMarinDiscipline">
    <vt:lpwstr>451;#InfraOperations|ea4fddd0-8975-478c-bc30-a3b2a526ba6a</vt:lpwstr>
  </property>
</Properties>
</file>